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ver\Iepirkumi\2017_Iepirkumi\2017_20_IEP_Remontdarbi_iestades\"/>
    </mc:Choice>
  </mc:AlternateContent>
  <bookViews>
    <workbookView xWindow="0" yWindow="0" windowWidth="28800" windowHeight="12135" tabRatio="996" activeTab="3"/>
  </bookViews>
  <sheets>
    <sheet name="1.daļa" sheetId="37" r:id="rId1"/>
    <sheet name="Koptāme" sheetId="41" r:id="rId2"/>
    <sheet name="Kopsavilkums" sheetId="40" r:id="rId3"/>
    <sheet name="Daugavas iela 29-Kulturas nams" sheetId="18" r:id="rId4"/>
    <sheet name="Daugavas iela 29-2.stava remont" sheetId="19" r:id="rId5"/>
    <sheet name="Daugavas iela 29-Sociālais dien" sheetId="43" r:id="rId6"/>
  </sheets>
  <externalReferences>
    <externalReference r:id="rId7"/>
  </externalReferences>
  <definedNames>
    <definedName name="_xlnm.Print_Area" localSheetId="0">'1.daļa'!$A$1:$D$81</definedName>
    <definedName name="_xlnm.Print_Area" localSheetId="1">Koptāme!$A$1:$D$28</definedName>
  </definedNames>
  <calcPr calcId="162913"/>
</workbook>
</file>

<file path=xl/calcChain.xml><?xml version="1.0" encoding="utf-8"?>
<calcChain xmlns="http://schemas.openxmlformats.org/spreadsheetml/2006/main">
  <c r="P39" i="43" l="1"/>
  <c r="O39" i="43"/>
  <c r="O41" i="43" s="1"/>
  <c r="N39" i="43"/>
  <c r="N40" i="43" s="1"/>
  <c r="P40" i="43" s="1"/>
  <c r="M39" i="43"/>
  <c r="M41" i="43" s="1"/>
  <c r="L39" i="43"/>
  <c r="P41" i="43" l="1"/>
  <c r="M12" i="43" s="1"/>
  <c r="N41" i="43"/>
  <c r="D13" i="41"/>
  <c r="D14" i="41"/>
  <c r="D9" i="40"/>
  <c r="E9" i="40"/>
  <c r="F9" i="40"/>
  <c r="G9" i="40"/>
  <c r="H9" i="40"/>
  <c r="D10" i="40"/>
  <c r="D13" i="40" s="1"/>
  <c r="E10" i="40"/>
  <c r="F10" i="40"/>
  <c r="G10" i="40"/>
  <c r="H10" i="40"/>
  <c r="H13" i="40" s="1"/>
  <c r="D11" i="40"/>
  <c r="E11" i="40"/>
  <c r="F11" i="40"/>
  <c r="G11" i="40"/>
  <c r="G13" i="40" s="1"/>
  <c r="H11" i="40"/>
  <c r="E13" i="40"/>
  <c r="D17" i="40" s="1"/>
  <c r="D12" i="41"/>
  <c r="D16" i="41" l="1"/>
  <c r="D17" i="41" s="1"/>
  <c r="D18" i="41" s="1"/>
  <c r="F13" i="40"/>
  <c r="D14" i="40"/>
  <c r="D16" i="40"/>
  <c r="D18" i="40" l="1"/>
  <c r="D19" i="41"/>
  <c r="D20" i="41" s="1"/>
  <c r="O42" i="19" l="1"/>
  <c r="O44" i="19" s="1"/>
  <c r="M42" i="19"/>
  <c r="M44" i="19" s="1"/>
  <c r="N42" i="19"/>
  <c r="N43" i="19" s="1"/>
  <c r="P43" i="19" s="1"/>
  <c r="L42" i="19"/>
  <c r="O34" i="18"/>
  <c r="O36" i="18" s="1"/>
  <c r="N34" i="18"/>
  <c r="N35" i="18" s="1"/>
  <c r="P35" i="18" s="1"/>
  <c r="M34" i="18"/>
  <c r="M36" i="18" s="1"/>
  <c r="L34" i="18"/>
  <c r="P42" i="19" l="1"/>
  <c r="N44" i="19"/>
  <c r="P34" i="18"/>
  <c r="P36" i="18" s="1"/>
  <c r="M12" i="18" s="1"/>
  <c r="N36" i="18"/>
  <c r="P44" i="19" l="1"/>
  <c r="M12" i="19"/>
</calcChain>
</file>

<file path=xl/sharedStrings.xml><?xml version="1.0" encoding="utf-8"?>
<sst xmlns="http://schemas.openxmlformats.org/spreadsheetml/2006/main" count="349" uniqueCount="117">
  <si>
    <t>Kopā</t>
  </si>
  <si>
    <t>Podestu krāsošana</t>
  </si>
  <si>
    <t>Koka trepju remonts</t>
  </si>
  <si>
    <t>(darba veids vai konstruktīvā elementa nosaukums)</t>
  </si>
  <si>
    <t>Pasūtītājs:                         Mārupes novada Dome, Reģ. Nr. 9000012827, jur. adrese: Mārupe, Daugavas iela 29,  LV-2167</t>
  </si>
  <si>
    <r>
      <rPr>
        <b/>
        <sz val="9"/>
        <rFont val="Arial"/>
        <family val="2"/>
        <charset val="186"/>
      </rPr>
      <t>Objekta adrese:</t>
    </r>
    <r>
      <rPr>
        <sz val="9"/>
        <rFont val="Arial"/>
        <family val="2"/>
        <charset val="186"/>
      </rPr>
      <t xml:space="preserve">               Daugavas iela 29, Mārupe </t>
    </r>
  </si>
  <si>
    <r>
      <rPr>
        <b/>
        <sz val="9"/>
        <rFont val="Arial"/>
        <family val="2"/>
        <charset val="186"/>
      </rPr>
      <t>Pasūtījuma Nr.</t>
    </r>
    <r>
      <rPr>
        <sz val="9"/>
        <rFont val="Arial"/>
        <family val="2"/>
        <charset val="186"/>
      </rPr>
      <t xml:space="preserve">         </t>
    </r>
  </si>
  <si>
    <t>Darbuzņēmējs:</t>
  </si>
  <si>
    <t>EURO</t>
  </si>
  <si>
    <t>Tāme sastādīta ________ gada tirgus cenās, pamatojoties uz _____________________</t>
  </si>
  <si>
    <t>Tāme sastādīta</t>
  </si>
  <si>
    <t>Nr.p.k.</t>
  </si>
  <si>
    <t>Kods</t>
  </si>
  <si>
    <t>Darba nosaukums</t>
  </si>
  <si>
    <t>Mērv.</t>
  </si>
  <si>
    <t>Daudz.</t>
  </si>
  <si>
    <t>Vienības izmaksas</t>
  </si>
  <si>
    <t>Kopā uz visu apjomu</t>
  </si>
  <si>
    <t>laika norma (c/h)</t>
  </si>
  <si>
    <t>darba samaksas likme (euro/h)</t>
  </si>
  <si>
    <t>darba alga (euro)</t>
  </si>
  <si>
    <t>materiāli (euro)</t>
  </si>
  <si>
    <t>mehā-nismi (euro)</t>
  </si>
  <si>
    <t>kopā (euro)</t>
  </si>
  <si>
    <t>darbietil-pība (c/h)</t>
  </si>
  <si>
    <t>summa (euro)</t>
  </si>
  <si>
    <r>
      <t>m</t>
    </r>
    <r>
      <rPr>
        <vertAlign val="superscript"/>
        <sz val="8"/>
        <rFont val="Times New Roman"/>
        <family val="1"/>
        <charset val="186"/>
      </rPr>
      <t>2</t>
    </r>
  </si>
  <si>
    <t>Aktu zāles kosmētiskais remonts</t>
  </si>
  <si>
    <t>Iekšsienu gruntēšana, špaktelēšana un slīpēšana</t>
  </si>
  <si>
    <t>Materiālu transporta izdevumi (%)</t>
  </si>
  <si>
    <t>Piezīmes:</t>
  </si>
  <si>
    <t>Tiešās izmaksas kopā</t>
  </si>
  <si>
    <t>Sastādīja</t>
  </si>
  <si>
    <t>Pārbaudīja</t>
  </si>
  <si>
    <t>(paraksts un atšifrējums, datums)</t>
  </si>
  <si>
    <t>Sertifikāta Nr. _________________</t>
  </si>
  <si>
    <r>
      <t xml:space="preserve">1. Sagatavojot finanšu piedāvājumus lūdzam ņemt vērā, ka </t>
    </r>
    <r>
      <rPr>
        <u/>
        <sz val="9"/>
        <rFont val="Arial"/>
        <family val="2"/>
        <charset val="186"/>
      </rPr>
      <t>Pretendentam jāievērtē darbu apjomu sarakstā minēto darbu veikšanai nepieciešamie materiāli un papildus darbi, kas nav minēti šajā sarakstā, bet bez kuriem nebūtu iespējama būvdarbu tehnoloģiski pareiza un spēkā esošiem normatīviem atbilstoša veikšana pilnā apmērā.</t>
    </r>
  </si>
  <si>
    <t>gab</t>
  </si>
  <si>
    <t>Skatuves grīdas remonts</t>
  </si>
  <si>
    <t>m2</t>
  </si>
  <si>
    <t>Telpu kosmētiskais remonts ( Vadības kabineti)</t>
  </si>
  <si>
    <t>Grīdas seguma atjaunošana</t>
  </si>
  <si>
    <t>Telpu kosmētiskais remonts ( Grāmatvedības kabineti)</t>
  </si>
  <si>
    <t>Vestibila kosmētiskais remonts</t>
  </si>
  <si>
    <t>Griestu gruntēšana, špaktelēšana un slīpēšana</t>
  </si>
  <si>
    <t>t.m.</t>
  </si>
  <si>
    <t>Vispārceltnieciskie darbi</t>
  </si>
  <si>
    <r>
      <rPr>
        <b/>
        <sz val="9"/>
        <rFont val="Arial"/>
        <family val="2"/>
        <charset val="186"/>
      </rPr>
      <t>Būves nosaukums:</t>
    </r>
    <r>
      <rPr>
        <sz val="9"/>
        <rFont val="Arial"/>
        <family val="2"/>
        <charset val="186"/>
      </rPr>
      <t xml:space="preserve">         Sociālais dienests</t>
    </r>
  </si>
  <si>
    <r>
      <rPr>
        <b/>
        <sz val="9"/>
        <rFont val="Arial"/>
        <family val="2"/>
        <charset val="186"/>
      </rPr>
      <t>Būves nosaukums:</t>
    </r>
    <r>
      <rPr>
        <sz val="9"/>
        <rFont val="Arial"/>
        <family val="2"/>
        <charset val="186"/>
      </rPr>
      <t xml:space="preserve">        Kūltūras nams</t>
    </r>
  </si>
  <si>
    <r>
      <rPr>
        <b/>
        <sz val="9"/>
        <rFont val="Arial"/>
        <family val="2"/>
        <charset val="186"/>
      </rPr>
      <t>Būves nosaukums:</t>
    </r>
    <r>
      <rPr>
        <sz val="9"/>
        <rFont val="Arial"/>
        <family val="2"/>
        <charset val="186"/>
      </rPr>
      <t xml:space="preserve">         Vadības un grāmatvedības kabinetu kosmētiskais remonts</t>
    </r>
  </si>
  <si>
    <t>Tehniskā specifikācija</t>
  </si>
  <si>
    <t>Objekta adrese:</t>
  </si>
  <si>
    <t>Mārupes novada Dome, Daugavas iela 29</t>
  </si>
  <si>
    <t>Kultūras Nams</t>
  </si>
  <si>
    <t>Mārupes dome 2.stāvs - Administrācija</t>
  </si>
  <si>
    <t>Sociālais dienests</t>
  </si>
  <si>
    <t>Tāmes izmaksas (bez PVN 21%)</t>
  </si>
  <si>
    <t>Podestu slīpēšana, gruntēša, krāsošana ( krāsošana paredzēt  krāsu ar augstu izturību pret nodilumu )</t>
  </si>
  <si>
    <t>Skatuves grīdas virsmas atjaunošana ( divkomponetu parketa laka, augsta izturība pret nodilumu,ūdensbāzes)</t>
  </si>
  <si>
    <t>Iekšsienu kvalitatīvs krāsojums ar  zīdaini matētu lateksa krāsu(krāsu toņus saskaņot ar pasūtītāju) (krāsa ar minimālu emisiju un bez šķīdinātāju "ELS")</t>
  </si>
  <si>
    <t>Griestu kvalitatīvs krāsojums ( matēta lateksa krāsa iekšdarbiem)</t>
  </si>
  <si>
    <t xml:space="preserve"> PVC grīdlīstes montāža (krāsu toni saskaņot ar pasūtītāju)</t>
  </si>
  <si>
    <t>Skatuves grīdas virsmas slīpēšana</t>
  </si>
  <si>
    <t>Kāpņu laidu un pakāpienu,pretpakāpienu slīpēšana</t>
  </si>
  <si>
    <t xml:space="preserve">Iekšsienu apmetuma remonts - plaknes izlīdzināšana </t>
  </si>
  <si>
    <t>Esošā sienas seguma demontāža (TAPETES)</t>
  </si>
  <si>
    <t>Esošā seguma atjaunošana ( Flīžu seguma attīrīšana, flīžu seguma šuvojuma atjaunošana)</t>
  </si>
  <si>
    <t>Griesti</t>
  </si>
  <si>
    <t xml:space="preserve">Sienas </t>
  </si>
  <si>
    <t>Ieejas durvis ( iekšdurvis)</t>
  </si>
  <si>
    <t>Grīdas seguma- linoleja ieklāšana, Viendabīgs linolejs, klase 34 (linoleja krāsas toni saskaņot ar pasūtītāju)</t>
  </si>
  <si>
    <t>Esošā linoleja demontāža un grīdas seguma remonts (defektu novēršana, izlīdzināšana)</t>
  </si>
  <si>
    <t>Ieejas divvērtņu durvju montāža+durvju ailes apdare ( 2400mmx2100mm)finierētas durvis, aprīkot ar slēdzamu atslēgu un aizvērēju, finierējuma toni saskaņot ar pasūtītāju</t>
  </si>
  <si>
    <t>Ieejas vienvērtnes durvju montāža+durvju ailes apdare (2100mmx1100mm)koka durvis, aprīkot ar slēdzamu atslēgu un aizvērēju, finierējuma toni saskaņot ar pasūtītāju</t>
  </si>
  <si>
    <t>Podestu remonts (esošo podestu konstruktīvo elementu pastiprināšana pārmontējot metāla leņķus)</t>
  </si>
  <si>
    <t>Skatuves grīdas seguma remonts pēc slīpēšanas ( atsevišķās vietās veikt dēļu špaktelēšanu, nepieciešamas gadījumā veikt virsmas dēļu gabalu nomaiņu)</t>
  </si>
  <si>
    <t>Kāpņu pakāpienu un pretpakāpienu remonts pēc slīpēšanas ( atsevišķās vietās paredzēt špaktelēšanu)</t>
  </si>
  <si>
    <t>Koku kāpņu seguma atjaunošana ( divkomponetu parketa laka, augsta izturība pret nodilumu,ūdensbāzes)</t>
  </si>
  <si>
    <t>Esošo sienu seguma kvalitatīvs krāsojums ar  zīdaini matētu lateksa krāsu(krāsu toņus saskaņot ar pasūtītāju) (krāsa ar minimālu emisiju un bez šķīdinātāju "ELS")</t>
  </si>
  <si>
    <t>Objekta nosaukums</t>
  </si>
  <si>
    <t>Kods, tāmes Nr.</t>
  </si>
  <si>
    <t>Darbietilpība (c/h)</t>
  </si>
  <si>
    <t>KOPTĀME</t>
  </si>
  <si>
    <t>Objekta Nr.</t>
  </si>
  <si>
    <t>Finanšu rezerve neparedzētiem darbiem 5%</t>
  </si>
  <si>
    <t>KOPĀ</t>
  </si>
  <si>
    <t>PVN 21%</t>
  </si>
  <si>
    <t>PAVISAM DARBU IZMAKSAS</t>
  </si>
  <si>
    <t>Darba veids vai konstruktīvā elementa nosaukums</t>
  </si>
  <si>
    <t>Tai skaitā</t>
  </si>
  <si>
    <t>Virsizdevumi X%</t>
  </si>
  <si>
    <t>t.sk. darba aizsardzībai</t>
  </si>
  <si>
    <t>Peļņa X%</t>
  </si>
  <si>
    <t>Darba devēja sociālais nodoklis 23,59%</t>
  </si>
  <si>
    <t>PAVISAM KOPĀ</t>
  </si>
  <si>
    <r>
      <t>Tāmes izmaksas (</t>
    </r>
    <r>
      <rPr>
        <i/>
        <sz val="10"/>
        <rFont val="Times New Roman"/>
        <family val="1"/>
        <charset val="186"/>
      </rPr>
      <t>euro)</t>
    </r>
  </si>
  <si>
    <r>
      <t>Darba alga (</t>
    </r>
    <r>
      <rPr>
        <i/>
        <sz val="10"/>
        <rFont val="Times New Roman"/>
        <family val="1"/>
        <charset val="186"/>
      </rPr>
      <t>euro</t>
    </r>
    <r>
      <rPr>
        <sz val="10"/>
        <rFont val="Times New Roman"/>
        <family val="1"/>
        <charset val="186"/>
      </rPr>
      <t>)</t>
    </r>
  </si>
  <si>
    <r>
      <t>Materiāli (</t>
    </r>
    <r>
      <rPr>
        <i/>
        <sz val="10"/>
        <rFont val="Times New Roman"/>
        <family val="1"/>
        <charset val="186"/>
      </rPr>
      <t>euro</t>
    </r>
    <r>
      <rPr>
        <sz val="10"/>
        <rFont val="Times New Roman"/>
        <family val="1"/>
        <charset val="186"/>
      </rPr>
      <t xml:space="preserve">) </t>
    </r>
  </si>
  <si>
    <r>
      <t>Mehānismi (</t>
    </r>
    <r>
      <rPr>
        <i/>
        <sz val="10"/>
        <rFont val="Times New Roman"/>
        <family val="1"/>
        <charset val="186"/>
      </rPr>
      <t>euro</t>
    </r>
    <r>
      <rPr>
        <sz val="10"/>
        <rFont val="Times New Roman"/>
        <family val="1"/>
        <charset val="186"/>
      </rPr>
      <t>)</t>
    </r>
  </si>
  <si>
    <t>Lokālā tāme Nr.1</t>
  </si>
  <si>
    <t>Lokālā tāme Nr.2</t>
  </si>
  <si>
    <t>Lokālā tāme Nr.3</t>
  </si>
  <si>
    <t>Daugavas iela 29; Sociālais dienests</t>
  </si>
  <si>
    <t>Daugavas iela 29 ; Kūltūras nams</t>
  </si>
  <si>
    <t>Daugavas iela 29 ; 2. stāvs</t>
  </si>
  <si>
    <t>MĀRUPE, MĀRUPES NOVADS</t>
  </si>
  <si>
    <t>Daugavas iela 29 - Kūltūras nams</t>
  </si>
  <si>
    <t>Daugavas iela 29 - 2.stāvs</t>
  </si>
  <si>
    <t>Daugavas iela 29 - Sociālais dienests</t>
  </si>
  <si>
    <t>Tāme sastādīta: 2017. gada ________</t>
  </si>
  <si>
    <t>KOPSAVILKUMS</t>
  </si>
  <si>
    <t>Sastādīta: 2017. gada __________</t>
  </si>
  <si>
    <t>REMONTDARBI 1.DAĻA</t>
  </si>
  <si>
    <r>
      <t>Objekta izmaksas (</t>
    </r>
    <r>
      <rPr>
        <i/>
        <sz val="10"/>
        <rFont val="Times New Roman"/>
        <family val="1"/>
        <charset val="186"/>
      </rPr>
      <t>euro</t>
    </r>
    <r>
      <rPr>
        <sz val="10"/>
        <rFont val="Times New Roman"/>
        <family val="1"/>
        <charset val="186"/>
      </rPr>
      <t xml:space="preserve">) </t>
    </r>
  </si>
  <si>
    <r>
      <rPr>
        <b/>
        <sz val="9"/>
        <rFont val="Arial"/>
        <family val="2"/>
        <charset val="186"/>
      </rPr>
      <t>Objekta nosaukums:</t>
    </r>
    <r>
      <rPr>
        <sz val="9"/>
        <rFont val="Arial"/>
        <family val="2"/>
        <charset val="186"/>
      </rPr>
      <t xml:space="preserve">      Kūltūras nama telpu remonts</t>
    </r>
  </si>
  <si>
    <r>
      <rPr>
        <b/>
        <sz val="9"/>
        <rFont val="Arial"/>
        <family val="2"/>
        <charset val="186"/>
      </rPr>
      <t>Objekta nosaukums:</t>
    </r>
    <r>
      <rPr>
        <sz val="9"/>
        <rFont val="Arial"/>
        <family val="2"/>
        <charset val="186"/>
      </rPr>
      <t xml:space="preserve">      Vadības un grāmatvedības kabinetu kosmētiskais remonts</t>
    </r>
  </si>
  <si>
    <r>
      <rPr>
        <b/>
        <sz val="9"/>
        <rFont val="Arial"/>
        <family val="2"/>
        <charset val="186"/>
      </rPr>
      <t>Objekta nosaukums:</t>
    </r>
    <r>
      <rPr>
        <sz val="9"/>
        <rFont val="Arial"/>
        <family val="2"/>
        <charset val="186"/>
      </rPr>
      <t xml:space="preserve">      Sociālaiā dienesta telpu remonts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</si>
</sst>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 * #,##0.00\ ;\-* #,##0.00\ ;\ * \-#\ ;@\ "/>
    <numFmt numFmtId="165" formatCode="0_ ;\-0\ "/>
    <numFmt numFmtId="166" formatCode="0.00_ ;\-0.00\ "/>
    <numFmt numFmtId="167" formatCode="0.0_ ;\-0.0\ "/>
  </numFmts>
  <fonts count="45" x14ac:knownFonts="1">
    <font>
      <sz val="12"/>
      <color rgb="FF000000"/>
      <name val="Times New Roman"/>
      <family val="1"/>
      <charset val="186"/>
    </font>
    <font>
      <sz val="10"/>
      <color rgb="FF000000"/>
      <name val="Arial"/>
      <family val="2"/>
      <charset val="186"/>
    </font>
    <font>
      <sz val="10"/>
      <color rgb="FF000000"/>
      <name val="Times New Roman"/>
      <family val="1"/>
      <charset val="186"/>
    </font>
    <font>
      <sz val="8"/>
      <color rgb="FF000000"/>
      <name val="Times New Roman"/>
      <family val="1"/>
      <charset val="186"/>
    </font>
    <font>
      <sz val="10"/>
      <name val="Arial"/>
      <family val="2"/>
    </font>
    <font>
      <sz val="10"/>
      <name val="Arial"/>
      <family val="2"/>
      <charset val="186"/>
    </font>
    <font>
      <sz val="11"/>
      <color indexed="8"/>
      <name val="Calibri"/>
      <family val="2"/>
      <charset val="186"/>
    </font>
    <font>
      <sz val="10"/>
      <name val="Helv"/>
      <family val="2"/>
    </font>
    <font>
      <sz val="10"/>
      <name val="Times New Roman"/>
      <family val="1"/>
      <charset val="186"/>
    </font>
    <font>
      <sz val="11"/>
      <name val="Times New Roman"/>
      <family val="1"/>
      <charset val="186"/>
    </font>
    <font>
      <sz val="11"/>
      <color rgb="FF006100"/>
      <name val="Calibri"/>
      <family val="2"/>
      <charset val="186"/>
      <scheme val="minor"/>
    </font>
    <font>
      <b/>
      <sz val="11"/>
      <name val="Arial"/>
      <family val="2"/>
      <charset val="186"/>
    </font>
    <font>
      <sz val="11"/>
      <name val="Arial"/>
      <family val="2"/>
      <charset val="186"/>
    </font>
    <font>
      <b/>
      <sz val="10"/>
      <name val="Arial"/>
      <family val="2"/>
      <charset val="186"/>
    </font>
    <font>
      <sz val="8"/>
      <name val="Arial"/>
      <family val="2"/>
      <charset val="186"/>
    </font>
    <font>
      <sz val="9"/>
      <name val="Arial"/>
      <family val="2"/>
      <charset val="186"/>
    </font>
    <font>
      <b/>
      <sz val="9"/>
      <name val="Arial"/>
      <family val="2"/>
      <charset val="186"/>
    </font>
    <font>
      <u/>
      <sz val="9"/>
      <name val="Arial"/>
      <family val="2"/>
      <charset val="186"/>
    </font>
    <font>
      <b/>
      <sz val="8"/>
      <name val="Arial"/>
      <family val="2"/>
      <charset val="186"/>
    </font>
    <font>
      <b/>
      <i/>
      <sz val="7"/>
      <name val="Arial"/>
      <family val="2"/>
      <charset val="186"/>
    </font>
    <font>
      <sz val="8"/>
      <name val="Times New Roman"/>
      <family val="1"/>
      <charset val="186"/>
    </font>
    <font>
      <vertAlign val="superscript"/>
      <sz val="8"/>
      <name val="Times New Roman"/>
      <family val="1"/>
      <charset val="186"/>
    </font>
    <font>
      <sz val="10"/>
      <name val="Helv"/>
    </font>
    <font>
      <b/>
      <sz val="10"/>
      <color theme="1"/>
      <name val="Times New Roman"/>
      <family val="1"/>
      <charset val="186"/>
    </font>
    <font>
      <b/>
      <sz val="8"/>
      <color indexed="8"/>
      <name val="Times New Roman"/>
      <family val="1"/>
      <charset val="186"/>
    </font>
    <font>
      <b/>
      <sz val="8"/>
      <name val="Times New Roman"/>
      <family val="1"/>
      <charset val="186"/>
    </font>
    <font>
      <sz val="8"/>
      <color theme="1"/>
      <name val="Times New Roman"/>
      <family val="1"/>
      <charset val="186"/>
    </font>
    <font>
      <sz val="8"/>
      <color indexed="8"/>
      <name val="Times New Roman"/>
      <family val="1"/>
      <charset val="186"/>
    </font>
    <font>
      <vertAlign val="superscript"/>
      <sz val="9"/>
      <name val="Arial"/>
      <family val="2"/>
      <charset val="186"/>
    </font>
    <font>
      <sz val="9"/>
      <name val="Arial"/>
      <family val="2"/>
      <charset val="204"/>
    </font>
    <font>
      <sz val="10"/>
      <name val="Arial"/>
      <family val="2"/>
      <charset val="204"/>
    </font>
    <font>
      <sz val="10"/>
      <color indexed="8"/>
      <name val="Arial"/>
      <family val="2"/>
      <charset val="204"/>
    </font>
    <font>
      <sz val="11"/>
      <color theme="1"/>
      <name val="Times New Roman"/>
      <family val="1"/>
      <charset val="186"/>
    </font>
    <font>
      <sz val="9"/>
      <color theme="1"/>
      <name val="Times New Roman"/>
      <family val="1"/>
      <charset val="186"/>
    </font>
    <font>
      <b/>
      <sz val="14"/>
      <color theme="1"/>
      <name val="Times New Roman"/>
      <family val="1"/>
      <charset val="186"/>
    </font>
    <font>
      <b/>
      <sz val="9"/>
      <color theme="1"/>
      <name val="Times New Roman"/>
      <family val="1"/>
      <charset val="186"/>
    </font>
    <font>
      <sz val="9"/>
      <name val="Times New Roman"/>
      <family val="1"/>
      <charset val="186"/>
    </font>
    <font>
      <b/>
      <sz val="9"/>
      <name val="Times New Roman"/>
      <family val="1"/>
      <charset val="186"/>
    </font>
    <font>
      <b/>
      <sz val="10"/>
      <name val="Times New Roman"/>
      <family val="1"/>
      <charset val="186"/>
    </font>
    <font>
      <i/>
      <sz val="10"/>
      <name val="Times New Roman"/>
      <family val="1"/>
      <charset val="186"/>
    </font>
    <font>
      <b/>
      <u/>
      <sz val="10"/>
      <name val="Arial"/>
      <family val="2"/>
    </font>
    <font>
      <b/>
      <sz val="11"/>
      <name val="Arial"/>
      <family val="2"/>
    </font>
    <font>
      <sz val="11"/>
      <name val="Arial"/>
      <family val="2"/>
    </font>
    <font>
      <b/>
      <sz val="10"/>
      <name val="Arial"/>
      <family val="2"/>
    </font>
    <font>
      <b/>
      <sz val="11"/>
      <name val="Times New Roman"/>
      <family val="1"/>
      <charset val="186"/>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indexed="9"/>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s>
  <cellStyleXfs count="18">
    <xf numFmtId="0" fontId="0" fillId="0" borderId="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4" fillId="0" borderId="0"/>
    <xf numFmtId="0" fontId="6" fillId="0" borderId="0"/>
    <xf numFmtId="0" fontId="7" fillId="0" borderId="0"/>
    <xf numFmtId="0" fontId="5" fillId="0" borderId="0"/>
    <xf numFmtId="0" fontId="5" fillId="0" borderId="0"/>
    <xf numFmtId="0" fontId="4" fillId="0" borderId="0"/>
    <xf numFmtId="0" fontId="5" fillId="0" borderId="0"/>
    <xf numFmtId="164" fontId="4" fillId="0" borderId="0" applyFill="0" applyBorder="0" applyAlignment="0" applyProtection="0"/>
    <xf numFmtId="0" fontId="10" fillId="4" borderId="0" applyNumberFormat="0" applyBorder="0" applyAlignment="0" applyProtection="0"/>
    <xf numFmtId="0" fontId="22" fillId="0" borderId="0"/>
    <xf numFmtId="0" fontId="5" fillId="0" borderId="0"/>
    <xf numFmtId="0" fontId="6" fillId="0" borderId="0"/>
    <xf numFmtId="0" fontId="22" fillId="0" borderId="0"/>
  </cellStyleXfs>
  <cellXfs count="249">
    <xf numFmtId="0" fontId="0" fillId="0" borderId="0" xfId="0"/>
    <xf numFmtId="0" fontId="12" fillId="0" borderId="0" xfId="0" applyFont="1"/>
    <xf numFmtId="0" fontId="12" fillId="0" borderId="0" xfId="0" applyFont="1" applyAlignment="1">
      <alignment horizontal="center"/>
    </xf>
    <xf numFmtId="0" fontId="5" fillId="0" borderId="0" xfId="2" applyFont="1"/>
    <xf numFmtId="0" fontId="5" fillId="0" borderId="0" xfId="2" applyFont="1" applyFill="1"/>
    <xf numFmtId="0" fontId="5" fillId="0" borderId="0" xfId="2" applyFont="1" applyAlignment="1">
      <alignment horizontal="center" vertical="center"/>
    </xf>
    <xf numFmtId="0" fontId="14" fillId="0" borderId="0" xfId="5" applyFont="1" applyFill="1" applyBorder="1" applyAlignment="1">
      <alignment horizontal="center" vertical="center"/>
    </xf>
    <xf numFmtId="0" fontId="14" fillId="0" borderId="0" xfId="5" applyFont="1" applyFill="1" applyBorder="1" applyAlignment="1"/>
    <xf numFmtId="0" fontId="15" fillId="0" borderId="0" xfId="5" applyFont="1" applyAlignment="1">
      <alignment vertical="center"/>
    </xf>
    <xf numFmtId="0" fontId="15" fillId="0" borderId="0" xfId="5" applyFont="1" applyFill="1" applyBorder="1" applyAlignment="1">
      <alignment vertical="center" wrapText="1"/>
    </xf>
    <xf numFmtId="0" fontId="17" fillId="0" borderId="0" xfId="5" applyFont="1" applyBorder="1" applyAlignment="1">
      <alignment horizontal="center" vertical="center"/>
    </xf>
    <xf numFmtId="2" fontId="17" fillId="0" borderId="0" xfId="5" applyNumberFormat="1" applyFont="1" applyBorder="1" applyAlignment="1">
      <alignment horizontal="center" vertical="center"/>
    </xf>
    <xf numFmtId="0" fontId="17" fillId="0" borderId="0" xfId="5" applyFont="1" applyBorder="1" applyAlignment="1">
      <alignment vertical="center"/>
    </xf>
    <xf numFmtId="0" fontId="17" fillId="0" borderId="0" xfId="5" applyFont="1" applyFill="1" applyBorder="1" applyAlignment="1">
      <alignment vertical="center"/>
    </xf>
    <xf numFmtId="0" fontId="12" fillId="0" borderId="0" xfId="0" applyFont="1" applyAlignment="1">
      <alignment vertical="center"/>
    </xf>
    <xf numFmtId="0" fontId="15" fillId="0" borderId="0" xfId="5" applyFont="1" applyFill="1" applyBorder="1" applyAlignment="1">
      <alignment horizontal="left" vertical="center"/>
    </xf>
    <xf numFmtId="0" fontId="16" fillId="0" borderId="0" xfId="5" applyFont="1" applyAlignment="1">
      <alignment vertical="center"/>
    </xf>
    <xf numFmtId="0" fontId="15" fillId="0" borderId="0" xfId="5" applyFont="1" applyFill="1" applyBorder="1" applyAlignment="1">
      <alignment vertical="center"/>
    </xf>
    <xf numFmtId="49" fontId="17" fillId="0" borderId="0" xfId="5" applyNumberFormat="1" applyFont="1" applyBorder="1" applyAlignment="1">
      <alignment horizontal="center" vertical="center"/>
    </xf>
    <xf numFmtId="0" fontId="5" fillId="0" borderId="0" xfId="2" applyFont="1" applyAlignment="1">
      <alignment vertical="center"/>
    </xf>
    <xf numFmtId="0" fontId="14" fillId="0" borderId="0" xfId="5" applyFont="1" applyFill="1" applyBorder="1" applyAlignment="1">
      <alignment vertical="center" wrapText="1"/>
    </xf>
    <xf numFmtId="0" fontId="14" fillId="0" borderId="0" xfId="5" applyFont="1" applyFill="1" applyBorder="1" applyAlignment="1">
      <alignment horizontal="center" vertical="center" wrapText="1"/>
    </xf>
    <xf numFmtId="0" fontId="5" fillId="0" borderId="0" xfId="5" applyFont="1" applyFill="1" applyBorder="1" applyAlignment="1">
      <alignment horizontal="center" vertical="center"/>
    </xf>
    <xf numFmtId="0" fontId="14" fillId="0" borderId="0" xfId="5" applyFont="1" applyFill="1" applyBorder="1" applyAlignment="1">
      <alignment vertical="center"/>
    </xf>
    <xf numFmtId="0" fontId="5" fillId="0" borderId="0" xfId="5" applyFont="1" applyFill="1" applyBorder="1" applyAlignment="1">
      <alignment vertical="center"/>
    </xf>
    <xf numFmtId="0" fontId="15" fillId="0" borderId="0" xfId="5" applyFont="1" applyFill="1" applyBorder="1" applyAlignment="1"/>
    <xf numFmtId="0" fontId="15" fillId="0" borderId="0" xfId="5" applyFont="1" applyFill="1" applyBorder="1" applyAlignment="1">
      <alignment horizontal="right"/>
    </xf>
    <xf numFmtId="0" fontId="15" fillId="0" borderId="0" xfId="5" applyFont="1" applyFill="1" applyAlignment="1">
      <alignment horizontal="left" vertical="center"/>
    </xf>
    <xf numFmtId="0" fontId="14" fillId="0" borderId="0" xfId="2" applyFont="1"/>
    <xf numFmtId="0" fontId="5" fillId="0" borderId="0" xfId="5" applyFont="1" applyFill="1" applyBorder="1" applyAlignment="1"/>
    <xf numFmtId="0" fontId="5" fillId="0" borderId="0" xfId="5" applyFont="1" applyFill="1" applyBorder="1" applyAlignment="1">
      <alignment horizontal="left"/>
    </xf>
    <xf numFmtId="0" fontId="18" fillId="2" borderId="11" xfId="5" applyFont="1" applyFill="1" applyBorder="1" applyAlignment="1">
      <alignment horizontal="center" vertical="center" wrapText="1"/>
    </xf>
    <xf numFmtId="0" fontId="18" fillId="2" borderId="14" xfId="5" applyFont="1" applyFill="1" applyBorder="1" applyAlignment="1">
      <alignment horizontal="center" vertical="center" wrapText="1"/>
    </xf>
    <xf numFmtId="0" fontId="19" fillId="2" borderId="1" xfId="5" applyFont="1" applyFill="1" applyBorder="1" applyAlignment="1">
      <alignment horizontal="center" vertical="center" wrapText="1"/>
    </xf>
    <xf numFmtId="0" fontId="14" fillId="0" borderId="1" xfId="0" applyFont="1" applyFill="1" applyBorder="1" applyAlignment="1">
      <alignment horizontal="center" vertical="top"/>
    </xf>
    <xf numFmtId="0" fontId="14" fillId="0" borderId="1" xfId="0" applyFont="1" applyFill="1" applyBorder="1" applyAlignment="1">
      <alignment horizontal="center" vertical="top" shrinkToFit="1"/>
    </xf>
    <xf numFmtId="0" fontId="18" fillId="0" borderId="1" xfId="0" applyFont="1" applyBorder="1" applyAlignment="1">
      <alignment horizontal="center" vertical="top" wrapText="1"/>
    </xf>
    <xf numFmtId="0" fontId="14" fillId="0" borderId="1" xfId="0" applyFont="1" applyBorder="1" applyAlignment="1">
      <alignment horizontal="center" vertical="top" wrapText="1"/>
    </xf>
    <xf numFmtId="2" fontId="14" fillId="0" borderId="1" xfId="0" applyNumberFormat="1" applyFont="1" applyFill="1" applyBorder="1" applyAlignment="1">
      <alignment horizontal="center" vertical="top" wrapText="1"/>
    </xf>
    <xf numFmtId="43" fontId="14" fillId="0" borderId="1" xfId="0" applyNumberFormat="1" applyFont="1" applyFill="1" applyBorder="1" applyAlignment="1">
      <alignment horizontal="center" vertical="top"/>
    </xf>
    <xf numFmtId="43" fontId="18" fillId="0" borderId="1" xfId="0" applyNumberFormat="1" applyFont="1" applyFill="1" applyBorder="1" applyAlignment="1">
      <alignment horizontal="center" vertical="top"/>
    </xf>
    <xf numFmtId="0" fontId="14" fillId="0" borderId="0" xfId="0" applyFont="1" applyFill="1"/>
    <xf numFmtId="0" fontId="14" fillId="0" borderId="1" xfId="0" applyFont="1" applyFill="1" applyBorder="1" applyAlignment="1">
      <alignment horizontal="center" vertical="top" wrapText="1"/>
    </xf>
    <xf numFmtId="0" fontId="20" fillId="3" borderId="1" xfId="0" applyFont="1" applyFill="1" applyBorder="1" applyAlignment="1">
      <alignment horizontal="center" vertical="center" wrapText="1"/>
    </xf>
    <xf numFmtId="165" fontId="14" fillId="0" borderId="1" xfId="0" applyNumberFormat="1" applyFont="1" applyBorder="1" applyAlignment="1">
      <alignment horizontal="center" vertical="top" wrapText="1"/>
    </xf>
    <xf numFmtId="43" fontId="14" fillId="0" borderId="0" xfId="0" applyNumberFormat="1" applyFont="1" applyFill="1"/>
    <xf numFmtId="2" fontId="20" fillId="0" borderId="1" xfId="14" applyNumberFormat="1" applyFont="1" applyFill="1" applyBorder="1" applyAlignment="1">
      <alignment horizontal="center" vertical="center" wrapText="1"/>
    </xf>
    <xf numFmtId="2" fontId="20" fillId="0" borderId="1" xfId="13"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23" fillId="3" borderId="1" xfId="0" applyFont="1" applyFill="1" applyBorder="1" applyAlignment="1">
      <alignment vertical="center" wrapText="1"/>
    </xf>
    <xf numFmtId="0" fontId="24" fillId="3" borderId="1" xfId="0" applyFont="1" applyFill="1" applyBorder="1" applyAlignment="1">
      <alignment horizontal="left" vertical="center" wrapText="1"/>
    </xf>
    <xf numFmtId="0" fontId="20" fillId="0" borderId="1" xfId="0" applyFont="1" applyBorder="1" applyAlignment="1">
      <alignment horizontal="center" vertical="top" wrapText="1"/>
    </xf>
    <xf numFmtId="165" fontId="20" fillId="0" borderId="1" xfId="0" applyNumberFormat="1" applyFont="1" applyBorder="1" applyAlignment="1">
      <alignment horizontal="center" vertical="top" wrapText="1"/>
    </xf>
    <xf numFmtId="43" fontId="20" fillId="0" borderId="1" xfId="0" applyNumberFormat="1" applyFont="1" applyFill="1" applyBorder="1" applyAlignment="1">
      <alignment horizontal="center" vertical="top"/>
    </xf>
    <xf numFmtId="43" fontId="25" fillId="0" borderId="1" xfId="0" applyNumberFormat="1" applyFont="1" applyFill="1" applyBorder="1" applyAlignment="1">
      <alignment horizontal="center" vertical="top"/>
    </xf>
    <xf numFmtId="0" fontId="20" fillId="3" borderId="1" xfId="0" applyFont="1" applyFill="1" applyBorder="1" applyAlignment="1">
      <alignment horizontal="right" vertical="center" wrapText="1"/>
    </xf>
    <xf numFmtId="0" fontId="26" fillId="0" borderId="1" xfId="0" applyFont="1" applyFill="1" applyBorder="1" applyAlignment="1">
      <alignment horizontal="center" vertical="center" wrapText="1"/>
    </xf>
    <xf numFmtId="0" fontId="27" fillId="3" borderId="1" xfId="0" applyFont="1" applyFill="1" applyBorder="1" applyAlignment="1">
      <alignment horizontal="right" vertical="center" wrapText="1"/>
    </xf>
    <xf numFmtId="2" fontId="20" fillId="3" borderId="1" xfId="14" applyNumberFormat="1" applyFont="1" applyFill="1" applyBorder="1" applyAlignment="1">
      <alignment horizontal="center" vertical="center" wrapText="1"/>
    </xf>
    <xf numFmtId="2" fontId="20" fillId="3" borderId="1" xfId="13" applyNumberFormat="1" applyFont="1" applyFill="1" applyBorder="1" applyAlignment="1">
      <alignment horizontal="center" vertical="center" wrapText="1"/>
    </xf>
    <xf numFmtId="0" fontId="26" fillId="0" borderId="1" xfId="0" applyFont="1" applyFill="1" applyBorder="1" applyAlignment="1">
      <alignment horizontal="right" vertical="center" wrapText="1"/>
    </xf>
    <xf numFmtId="2" fontId="3" fillId="3"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4" fontId="20" fillId="3" borderId="1" xfId="15" applyNumberFormat="1" applyFont="1" applyFill="1" applyBorder="1" applyAlignment="1" applyProtection="1">
      <alignment horizontal="center" vertical="center" wrapText="1"/>
    </xf>
    <xf numFmtId="4" fontId="20" fillId="0" borderId="1" xfId="15" applyNumberFormat="1" applyFont="1" applyFill="1" applyBorder="1" applyAlignment="1" applyProtection="1">
      <alignment horizontal="center" vertical="center" wrapText="1"/>
    </xf>
    <xf numFmtId="0" fontId="14" fillId="0" borderId="15" xfId="0" applyFont="1" applyBorder="1" applyAlignment="1">
      <alignment horizontal="center" vertical="center"/>
    </xf>
    <xf numFmtId="0" fontId="14" fillId="0" borderId="16" xfId="0" applyFont="1" applyFill="1" applyBorder="1" applyAlignment="1">
      <alignment vertical="center"/>
    </xf>
    <xf numFmtId="0" fontId="14" fillId="0" borderId="16" xfId="0" applyFont="1" applyBorder="1" applyAlignment="1">
      <alignment horizontal="center" vertical="center"/>
    </xf>
    <xf numFmtId="43" fontId="14" fillId="0" borderId="15" xfId="0" applyNumberFormat="1" applyFont="1" applyBorder="1" applyAlignment="1">
      <alignment horizontal="center" vertical="center"/>
    </xf>
    <xf numFmtId="0" fontId="14" fillId="0" borderId="0" xfId="0" applyFont="1"/>
    <xf numFmtId="43" fontId="14" fillId="0" borderId="19" xfId="0" applyNumberFormat="1" applyFont="1" applyBorder="1" applyAlignment="1">
      <alignment horizontal="center" vertical="center"/>
    </xf>
    <xf numFmtId="43" fontId="18" fillId="0" borderId="19" xfId="5" applyNumberFormat="1" applyFont="1" applyFill="1" applyBorder="1" applyAlignment="1">
      <alignment horizontal="center" vertical="center"/>
    </xf>
    <xf numFmtId="0" fontId="14" fillId="0" borderId="0" xfId="0" applyFont="1" applyAlignment="1">
      <alignment vertical="center"/>
    </xf>
    <xf numFmtId="0" fontId="14" fillId="0" borderId="0" xfId="0" applyFont="1" applyFill="1" applyAlignment="1">
      <alignment vertical="center"/>
    </xf>
    <xf numFmtId="0" fontId="14" fillId="0" borderId="0" xfId="0" applyFont="1" applyAlignment="1">
      <alignment horizontal="center" vertical="center"/>
    </xf>
    <xf numFmtId="0" fontId="14" fillId="0" borderId="0" xfId="0" applyFont="1" applyAlignment="1">
      <alignment horizontal="right"/>
    </xf>
    <xf numFmtId="9" fontId="14" fillId="0" borderId="1" xfId="0" applyNumberFormat="1" applyFont="1" applyBorder="1" applyAlignment="1">
      <alignment horizontal="center"/>
    </xf>
    <xf numFmtId="43" fontId="14" fillId="0" borderId="19" xfId="5" applyNumberFormat="1" applyFont="1" applyFill="1" applyBorder="1" applyAlignment="1">
      <alignment horizontal="center" vertical="center"/>
    </xf>
    <xf numFmtId="49" fontId="14" fillId="0" borderId="0" xfId="5" applyNumberFormat="1" applyFont="1" applyFill="1"/>
    <xf numFmtId="0" fontId="18" fillId="0" borderId="0" xfId="0" applyFont="1" applyAlignment="1">
      <alignment horizontal="right" vertical="center"/>
    </xf>
    <xf numFmtId="43" fontId="18" fillId="0" borderId="1" xfId="5" applyNumberFormat="1" applyFont="1" applyFill="1" applyBorder="1" applyAlignment="1">
      <alignment horizontal="center" vertical="center"/>
    </xf>
    <xf numFmtId="0" fontId="14" fillId="0" borderId="0" xfId="5" applyFont="1" applyFill="1"/>
    <xf numFmtId="0" fontId="12" fillId="0" borderId="0" xfId="0" applyFont="1" applyFill="1"/>
    <xf numFmtId="0" fontId="12" fillId="0" borderId="0" xfId="0" applyFont="1" applyAlignment="1">
      <alignment horizontal="center" vertical="center"/>
    </xf>
    <xf numFmtId="49" fontId="16" fillId="0" borderId="0" xfId="5" applyNumberFormat="1" applyFont="1" applyFill="1"/>
    <xf numFmtId="0" fontId="12" fillId="0" borderId="0" xfId="0" applyFont="1" applyAlignment="1">
      <alignment horizontal="left" vertical="center"/>
    </xf>
    <xf numFmtId="43" fontId="12" fillId="0" borderId="0" xfId="0" applyNumberFormat="1" applyFont="1" applyAlignment="1">
      <alignment horizontal="center" vertical="center"/>
    </xf>
    <xf numFmtId="0" fontId="15" fillId="0" borderId="4" xfId="0" applyFont="1" applyFill="1" applyBorder="1" applyAlignment="1">
      <alignment horizontal="center" vertical="center"/>
    </xf>
    <xf numFmtId="0" fontId="28" fillId="0" borderId="0" xfId="0" applyFont="1" applyFill="1" applyAlignment="1">
      <alignment horizontal="center"/>
    </xf>
    <xf numFmtId="0" fontId="28" fillId="0" borderId="0" xfId="0" applyFont="1" applyAlignment="1">
      <alignment horizontal="center"/>
    </xf>
    <xf numFmtId="0" fontId="29" fillId="0" borderId="0" xfId="16" applyFont="1" applyAlignment="1">
      <alignment horizontal="left" vertical="center"/>
    </xf>
    <xf numFmtId="0" fontId="30" fillId="0" borderId="0" xfId="16" applyFont="1" applyAlignment="1">
      <alignment horizontal="left" vertical="center"/>
    </xf>
    <xf numFmtId="0" fontId="30" fillId="0" borderId="0" xfId="16" applyFont="1" applyBorder="1" applyAlignment="1">
      <alignment vertical="center"/>
    </xf>
    <xf numFmtId="0" fontId="31" fillId="0" borderId="0" xfId="16" applyFont="1"/>
    <xf numFmtId="49" fontId="15" fillId="0" borderId="0" xfId="5" applyNumberFormat="1" applyFont="1" applyFill="1"/>
    <xf numFmtId="0" fontId="15" fillId="0" borderId="0" xfId="5" applyFont="1" applyFill="1"/>
    <xf numFmtId="0" fontId="15" fillId="0" borderId="0" xfId="5" applyFont="1" applyFill="1" applyBorder="1" applyAlignment="1">
      <alignment horizontal="center"/>
    </xf>
    <xf numFmtId="0" fontId="15" fillId="0" borderId="0" xfId="5" applyFont="1" applyFill="1" applyAlignment="1"/>
    <xf numFmtId="166" fontId="20" fillId="0" borderId="1" xfId="0" applyNumberFormat="1" applyFont="1" applyBorder="1" applyAlignment="1">
      <alignment horizontal="center" vertical="top" wrapText="1"/>
    </xf>
    <xf numFmtId="2" fontId="14" fillId="0" borderId="0" xfId="0" applyNumberFormat="1" applyFont="1" applyFill="1"/>
    <xf numFmtId="165" fontId="14" fillId="0" borderId="0" xfId="0" applyNumberFormat="1" applyFont="1" applyFill="1"/>
    <xf numFmtId="165" fontId="20" fillId="0" borderId="1" xfId="0" applyNumberFormat="1" applyFont="1" applyFill="1" applyBorder="1" applyAlignment="1">
      <alignment horizontal="center" vertical="top" wrapText="1"/>
    </xf>
    <xf numFmtId="0" fontId="27" fillId="3" borderId="1" xfId="0" applyFont="1" applyFill="1" applyBorder="1" applyAlignment="1">
      <alignment horizontal="center" vertical="center" wrapText="1"/>
    </xf>
    <xf numFmtId="0" fontId="14" fillId="3" borderId="1" xfId="0" applyFont="1" applyFill="1" applyBorder="1" applyAlignment="1">
      <alignment horizontal="center" vertical="top" shrinkToFit="1"/>
    </xf>
    <xf numFmtId="167" fontId="20" fillId="0" borderId="1" xfId="0" applyNumberFormat="1" applyFont="1" applyBorder="1" applyAlignment="1">
      <alignment horizontal="center" vertical="top" wrapText="1"/>
    </xf>
    <xf numFmtId="0" fontId="32" fillId="0" borderId="0" xfId="0" applyFont="1" applyFill="1"/>
    <xf numFmtId="0" fontId="33" fillId="0" borderId="0" xfId="0" applyFont="1" applyFill="1" applyAlignment="1">
      <alignment vertical="center"/>
    </xf>
    <xf numFmtId="0" fontId="33" fillId="0" borderId="0" xfId="0" applyFont="1" applyFill="1"/>
    <xf numFmtId="0" fontId="33" fillId="0" borderId="0" xfId="0" applyFont="1" applyFill="1" applyAlignment="1">
      <alignment horizontal="left" vertical="center"/>
    </xf>
    <xf numFmtId="0" fontId="35" fillId="0" borderId="0" xfId="0" applyFont="1" applyFill="1" applyAlignment="1">
      <alignment horizontal="left" indent="1"/>
    </xf>
    <xf numFmtId="0" fontId="32" fillId="0" borderId="0" xfId="0" applyFont="1" applyFill="1" applyAlignment="1">
      <alignment wrapText="1"/>
    </xf>
    <xf numFmtId="0" fontId="26" fillId="0" borderId="0" xfId="0" applyFont="1" applyFill="1" applyBorder="1" applyAlignment="1">
      <alignment horizontal="center" vertical="center" wrapText="1"/>
    </xf>
    <xf numFmtId="0" fontId="20" fillId="0" borderId="0" xfId="0" applyFont="1" applyBorder="1" applyAlignment="1">
      <alignment horizontal="center" vertical="top" wrapText="1"/>
    </xf>
    <xf numFmtId="165" fontId="20" fillId="0" borderId="0" xfId="0" applyNumberFormat="1" applyFont="1" applyBorder="1" applyAlignment="1">
      <alignment horizontal="center" vertical="top" wrapText="1"/>
    </xf>
    <xf numFmtId="0" fontId="24" fillId="3" borderId="0" xfId="0" applyFont="1" applyFill="1" applyBorder="1" applyAlignment="1">
      <alignment horizontal="left" vertical="center" wrapText="1"/>
    </xf>
    <xf numFmtId="0" fontId="32" fillId="0" borderId="0" xfId="0" applyFont="1" applyFill="1" applyAlignment="1">
      <alignment horizontal="center"/>
    </xf>
    <xf numFmtId="49" fontId="37" fillId="0" borderId="0" xfId="5" applyNumberFormat="1" applyFont="1" applyFill="1"/>
    <xf numFmtId="0" fontId="15" fillId="0" borderId="0" xfId="0" applyFont="1" applyAlignment="1">
      <alignment horizontal="center" vertical="center"/>
    </xf>
    <xf numFmtId="165" fontId="20" fillId="3" borderId="1" xfId="0" applyNumberFormat="1" applyFont="1" applyFill="1" applyBorder="1" applyAlignment="1">
      <alignment horizontal="center" vertical="top" wrapText="1"/>
    </xf>
    <xf numFmtId="0" fontId="8" fillId="0" borderId="0" xfId="0" applyFont="1"/>
    <xf numFmtId="0" fontId="38" fillId="0" borderId="0" xfId="0" applyFont="1"/>
    <xf numFmtId="0" fontId="4" fillId="0" borderId="0" xfId="0" applyFont="1"/>
    <xf numFmtId="0" fontId="4" fillId="0" borderId="0" xfId="0" applyFont="1" applyAlignment="1">
      <alignment horizontal="center" vertical="top"/>
    </xf>
    <xf numFmtId="0" fontId="4" fillId="0" borderId="0" xfId="0" applyFont="1" applyFill="1" applyAlignment="1">
      <alignment horizontal="center" vertical="top" wrapText="1"/>
    </xf>
    <xf numFmtId="0" fontId="4" fillId="0" borderId="0" xfId="0" applyFont="1" applyAlignment="1">
      <alignment vertical="top" wrapText="1"/>
    </xf>
    <xf numFmtId="0" fontId="4" fillId="0" borderId="0" xfId="0" applyFont="1" applyAlignment="1">
      <alignment wrapText="1"/>
    </xf>
    <xf numFmtId="0" fontId="42" fillId="0" borderId="0" xfId="0" applyFont="1" applyAlignment="1">
      <alignment horizontal="left" vertical="top"/>
    </xf>
    <xf numFmtId="0" fontId="41" fillId="0" borderId="0" xfId="0" applyFont="1" applyFill="1" applyAlignment="1">
      <alignment vertical="top"/>
    </xf>
    <xf numFmtId="17" fontId="43" fillId="0" borderId="0" xfId="0" applyNumberFormat="1" applyFont="1" applyFill="1" applyAlignment="1">
      <alignment horizontal="left" vertical="top"/>
    </xf>
    <xf numFmtId="0" fontId="4" fillId="0" borderId="0" xfId="0" applyFont="1" applyAlignment="1">
      <alignment horizontal="center" vertical="top" wrapText="1"/>
    </xf>
    <xf numFmtId="0" fontId="4" fillId="0" borderId="0" xfId="0" applyFont="1" applyAlignment="1">
      <alignment horizontal="left" vertical="top"/>
    </xf>
    <xf numFmtId="0" fontId="9" fillId="0" borderId="0" xfId="0" applyFont="1" applyAlignment="1">
      <alignment horizontal="left" vertical="top"/>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xf>
    <xf numFmtId="2" fontId="8" fillId="0" borderId="0" xfId="0" applyNumberFormat="1" applyFont="1" applyAlignment="1">
      <alignment vertical="top"/>
    </xf>
    <xf numFmtId="0" fontId="8" fillId="0" borderId="0" xfId="0" applyFont="1" applyAlignment="1">
      <alignment vertical="top" wrapText="1"/>
    </xf>
    <xf numFmtId="0" fontId="8" fillId="0" borderId="0" xfId="0" applyFont="1" applyBorder="1" applyAlignment="1">
      <alignment vertical="center"/>
    </xf>
    <xf numFmtId="2" fontId="8" fillId="0" borderId="1" xfId="0" applyNumberFormat="1" applyFont="1" applyBorder="1" applyAlignment="1">
      <alignment horizontal="center" vertical="center" wrapText="1"/>
    </xf>
    <xf numFmtId="0" fontId="8" fillId="0" borderId="31" xfId="0" applyFont="1" applyBorder="1" applyAlignment="1">
      <alignment horizontal="center" vertical="top"/>
    </xf>
    <xf numFmtId="0" fontId="8" fillId="0" borderId="28" xfId="0" applyFont="1" applyBorder="1" applyAlignment="1">
      <alignment horizontal="center" vertical="top"/>
    </xf>
    <xf numFmtId="0" fontId="8" fillId="0" borderId="32" xfId="0" applyFont="1" applyBorder="1" applyAlignment="1">
      <alignment horizontal="left" vertical="top" wrapText="1"/>
    </xf>
    <xf numFmtId="0" fontId="8" fillId="0" borderId="28" xfId="0" applyFont="1" applyBorder="1" applyAlignment="1">
      <alignment vertical="top" wrapText="1"/>
    </xf>
    <xf numFmtId="0" fontId="8" fillId="0" borderId="32" xfId="0" applyFont="1" applyBorder="1" applyAlignment="1">
      <alignment horizontal="center" vertical="top"/>
    </xf>
    <xf numFmtId="0" fontId="8" fillId="0" borderId="28" xfId="0" applyFont="1" applyBorder="1" applyAlignment="1">
      <alignment vertical="top"/>
    </xf>
    <xf numFmtId="2" fontId="8" fillId="0" borderId="32" xfId="0" applyNumberFormat="1" applyFont="1" applyBorder="1" applyAlignment="1">
      <alignment vertical="top"/>
    </xf>
    <xf numFmtId="2" fontId="8" fillId="0" borderId="28" xfId="0" applyNumberFormat="1" applyFont="1" applyBorder="1" applyAlignment="1">
      <alignment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8" fillId="0" borderId="23" xfId="0" applyFont="1" applyBorder="1" applyAlignment="1">
      <alignment horizontal="left" vertical="top" wrapText="1"/>
    </xf>
    <xf numFmtId="4" fontId="8" fillId="0" borderId="22" xfId="0" applyNumberFormat="1" applyFont="1" applyBorder="1" applyAlignment="1">
      <alignment horizontal="right" vertical="top" wrapText="1"/>
    </xf>
    <xf numFmtId="4" fontId="8" fillId="0" borderId="23" xfId="0" applyNumberFormat="1" applyFont="1" applyBorder="1" applyAlignment="1">
      <alignment horizontal="right" vertical="top"/>
    </xf>
    <xf numFmtId="4" fontId="8" fillId="0" borderId="22" xfId="0" applyNumberFormat="1" applyFont="1" applyBorder="1" applyAlignment="1">
      <alignment horizontal="right" vertical="top"/>
    </xf>
    <xf numFmtId="4" fontId="8" fillId="0" borderId="22" xfId="0" applyNumberFormat="1" applyFont="1" applyBorder="1" applyAlignment="1">
      <alignment vertical="top"/>
    </xf>
    <xf numFmtId="4" fontId="8" fillId="0" borderId="0" xfId="0" applyNumberFormat="1" applyFont="1"/>
    <xf numFmtId="0" fontId="8" fillId="0" borderId="24" xfId="0" applyFont="1" applyBorder="1" applyAlignment="1">
      <alignment horizontal="center" vertical="top"/>
    </xf>
    <xf numFmtId="0" fontId="8" fillId="0" borderId="25" xfId="0" applyFont="1" applyBorder="1" applyAlignment="1">
      <alignment horizontal="center" vertical="top"/>
    </xf>
    <xf numFmtId="0" fontId="8" fillId="0" borderId="33" xfId="0" applyFont="1" applyBorder="1" applyAlignment="1">
      <alignment horizontal="center" vertical="top" wrapText="1"/>
    </xf>
    <xf numFmtId="4" fontId="8" fillId="0" borderId="25" xfId="0" applyNumberFormat="1" applyFont="1" applyBorder="1" applyAlignment="1">
      <alignment horizontal="right" vertical="top" wrapText="1"/>
    </xf>
    <xf numFmtId="4" fontId="8" fillId="0" borderId="33" xfId="0" applyNumberFormat="1" applyFont="1" applyBorder="1" applyAlignment="1">
      <alignment horizontal="right" vertical="top"/>
    </xf>
    <xf numFmtId="4" fontId="8" fillId="0" borderId="25" xfId="0" applyNumberFormat="1" applyFont="1" applyBorder="1" applyAlignment="1">
      <alignment horizontal="right" vertical="top"/>
    </xf>
    <xf numFmtId="4" fontId="8" fillId="0" borderId="25" xfId="0" applyNumberFormat="1" applyFont="1" applyBorder="1" applyAlignment="1">
      <alignment vertical="top"/>
    </xf>
    <xf numFmtId="0" fontId="38" fillId="0" borderId="0" xfId="0" applyFont="1" applyAlignment="1">
      <alignment horizontal="center" vertical="top"/>
    </xf>
    <xf numFmtId="0" fontId="38" fillId="0" borderId="28" xfId="0" applyFont="1" applyBorder="1" applyAlignment="1">
      <alignment horizontal="right" vertical="top" wrapText="1"/>
    </xf>
    <xf numFmtId="4" fontId="38" fillId="0" borderId="1" xfId="0" applyNumberFormat="1" applyFont="1" applyBorder="1" applyAlignment="1">
      <alignment horizontal="right" vertical="top" wrapText="1"/>
    </xf>
    <xf numFmtId="4" fontId="38" fillId="0" borderId="1" xfId="0" applyNumberFormat="1" applyFont="1" applyBorder="1" applyAlignment="1">
      <alignment horizontal="right" vertical="top"/>
    </xf>
    <xf numFmtId="4" fontId="38" fillId="0" borderId="1" xfId="0" applyNumberFormat="1" applyFont="1" applyBorder="1" applyAlignment="1">
      <alignment vertical="top"/>
    </xf>
    <xf numFmtId="4" fontId="38" fillId="0" borderId="0" xfId="0" applyNumberFormat="1" applyFont="1"/>
    <xf numFmtId="0" fontId="38" fillId="6" borderId="22" xfId="0" applyFont="1" applyFill="1" applyBorder="1" applyAlignment="1">
      <alignment horizontal="right" vertical="top" wrapText="1"/>
    </xf>
    <xf numFmtId="4" fontId="8" fillId="6" borderId="1" xfId="0" applyNumberFormat="1" applyFont="1" applyFill="1" applyBorder="1" applyAlignment="1">
      <alignment vertical="top" wrapText="1"/>
    </xf>
    <xf numFmtId="4" fontId="8" fillId="0" borderId="0" xfId="0" applyNumberFormat="1" applyFont="1" applyAlignment="1">
      <alignment horizontal="center" vertical="top"/>
    </xf>
    <xf numFmtId="4" fontId="8" fillId="0" borderId="0" xfId="0" applyNumberFormat="1" applyFont="1" applyAlignment="1">
      <alignment vertical="top"/>
    </xf>
    <xf numFmtId="0" fontId="39" fillId="0" borderId="22" xfId="0" applyFont="1" applyBorder="1" applyAlignment="1">
      <alignment horizontal="right" vertical="top" wrapText="1"/>
    </xf>
    <xf numFmtId="4" fontId="8" fillId="0" borderId="1" xfId="0" applyNumberFormat="1" applyFont="1" applyBorder="1" applyAlignment="1">
      <alignment vertical="top" wrapText="1"/>
    </xf>
    <xf numFmtId="0" fontId="38" fillId="0" borderId="22" xfId="0" applyFont="1" applyBorder="1" applyAlignment="1">
      <alignment horizontal="right" vertical="top" wrapText="1"/>
    </xf>
    <xf numFmtId="4" fontId="8" fillId="0" borderId="1" xfId="0" applyNumberFormat="1" applyFont="1" applyBorder="1" applyAlignment="1">
      <alignment vertical="center" wrapText="1"/>
    </xf>
    <xf numFmtId="0" fontId="38" fillId="0" borderId="25" xfId="0" applyFont="1" applyBorder="1" applyAlignment="1">
      <alignment horizontal="right" vertical="top" wrapText="1"/>
    </xf>
    <xf numFmtId="4" fontId="38" fillId="0" borderId="1" xfId="0" applyNumberFormat="1" applyFont="1" applyBorder="1" applyAlignment="1">
      <alignment vertical="top" wrapText="1"/>
    </xf>
    <xf numFmtId="0" fontId="8" fillId="0" borderId="0" xfId="0" applyFont="1" applyAlignment="1">
      <alignment horizontal="left" vertical="top"/>
    </xf>
    <xf numFmtId="0" fontId="15" fillId="0" borderId="4" xfId="0" applyFont="1" applyBorder="1" applyAlignment="1">
      <alignment horizontal="left" vertical="center"/>
    </xf>
    <xf numFmtId="0" fontId="12" fillId="0" borderId="4" xfId="0" applyFont="1" applyBorder="1"/>
    <xf numFmtId="0" fontId="8" fillId="0" borderId="34" xfId="0" applyFont="1" applyBorder="1" applyAlignment="1">
      <alignment horizontal="center" vertical="top"/>
    </xf>
    <xf numFmtId="0" fontId="41" fillId="0" borderId="0" xfId="0" applyFont="1" applyFill="1" applyAlignment="1">
      <alignment horizontal="center" vertical="top"/>
    </xf>
    <xf numFmtId="0" fontId="8" fillId="0" borderId="0" xfId="0" applyFont="1" applyFill="1" applyAlignment="1">
      <alignment horizontal="center" vertical="top" wrapText="1"/>
    </xf>
    <xf numFmtId="0" fontId="8" fillId="0" borderId="3" xfId="0" applyFont="1" applyBorder="1" applyAlignment="1">
      <alignment horizontal="center" vertical="top"/>
    </xf>
    <xf numFmtId="0" fontId="8" fillId="0" borderId="20" xfId="0" applyFont="1" applyBorder="1" applyAlignment="1">
      <alignment horizontal="center" vertical="top" wrapText="1"/>
    </xf>
    <xf numFmtId="0" fontId="8" fillId="0" borderId="3" xfId="0" applyFont="1" applyBorder="1" applyAlignment="1">
      <alignment vertical="top" wrapText="1"/>
    </xf>
    <xf numFmtId="4" fontId="8" fillId="0" borderId="22" xfId="0" applyNumberFormat="1" applyFont="1" applyBorder="1" applyAlignment="1">
      <alignment horizontal="right" vertical="center" wrapText="1"/>
    </xf>
    <xf numFmtId="0" fontId="8" fillId="0" borderId="26" xfId="0" applyFont="1" applyBorder="1" applyAlignment="1">
      <alignment horizontal="center" vertical="top" wrapText="1"/>
    </xf>
    <xf numFmtId="4" fontId="8" fillId="0" borderId="27" xfId="0" applyNumberFormat="1" applyFont="1" applyBorder="1" applyAlignment="1">
      <alignment vertical="top" wrapText="1"/>
    </xf>
    <xf numFmtId="0" fontId="38" fillId="0" borderId="0" xfId="0" applyFont="1" applyBorder="1" applyAlignment="1">
      <alignment horizontal="center" vertical="top"/>
    </xf>
    <xf numFmtId="4" fontId="38" fillId="0" borderId="29" xfId="0" applyNumberFormat="1" applyFont="1" applyBorder="1" applyAlignment="1">
      <alignment vertical="top" wrapText="1"/>
    </xf>
    <xf numFmtId="0" fontId="8" fillId="0" borderId="0" xfId="0" applyFont="1" applyBorder="1" applyAlignment="1">
      <alignment horizontal="center" vertical="top"/>
    </xf>
    <xf numFmtId="4" fontId="8" fillId="0" borderId="29" xfId="0" applyNumberFormat="1" applyFont="1" applyBorder="1" applyAlignment="1">
      <alignment vertical="top" wrapText="1"/>
    </xf>
    <xf numFmtId="0" fontId="9" fillId="0" borderId="0" xfId="0" applyFont="1" applyBorder="1" applyAlignment="1">
      <alignment horizontal="center" vertical="top"/>
    </xf>
    <xf numFmtId="0" fontId="44" fillId="0" borderId="25" xfId="0" applyFont="1" applyBorder="1" applyAlignment="1">
      <alignment horizontal="right" vertical="top" wrapText="1"/>
    </xf>
    <xf numFmtId="4" fontId="44" fillId="0" borderId="29" xfId="0" applyNumberFormat="1" applyFont="1" applyBorder="1" applyAlignment="1">
      <alignment vertical="top" wrapText="1"/>
    </xf>
    <xf numFmtId="4" fontId="9" fillId="0" borderId="0" xfId="0" applyNumberFormat="1" applyFont="1"/>
    <xf numFmtId="0" fontId="9" fillId="0" borderId="0" xfId="0" applyFont="1"/>
    <xf numFmtId="0" fontId="38" fillId="0" borderId="0" xfId="0" applyFont="1" applyBorder="1" applyAlignment="1">
      <alignment horizontal="right" vertical="top" wrapText="1"/>
    </xf>
    <xf numFmtId="0" fontId="8" fillId="0" borderId="0" xfId="0" applyFont="1" applyBorder="1" applyAlignment="1">
      <alignment vertical="top" wrapText="1"/>
    </xf>
    <xf numFmtId="0" fontId="8" fillId="0" borderId="4" xfId="0" applyFont="1" applyBorder="1" applyAlignment="1">
      <alignment horizontal="left" vertical="top"/>
    </xf>
    <xf numFmtId="49" fontId="37" fillId="0" borderId="0" xfId="5" applyNumberFormat="1" applyFont="1" applyFill="1" applyAlignment="1">
      <alignment horizontal="left" vertical="center" wrapText="1"/>
    </xf>
    <xf numFmtId="49" fontId="36" fillId="0" borderId="0" xfId="5" applyNumberFormat="1" applyFont="1" applyFill="1" applyAlignment="1">
      <alignment horizontal="left" vertical="center" wrapText="1"/>
    </xf>
    <xf numFmtId="0" fontId="18" fillId="2" borderId="7" xfId="5" applyFont="1" applyFill="1" applyBorder="1" applyAlignment="1">
      <alignment horizontal="center" vertical="center" textRotation="90"/>
    </xf>
    <xf numFmtId="0" fontId="18" fillId="2" borderId="11" xfId="5" applyFont="1" applyFill="1" applyBorder="1" applyAlignment="1">
      <alignment horizontal="center" vertical="center" textRotation="90"/>
    </xf>
    <xf numFmtId="0" fontId="18" fillId="2" borderId="1" xfId="5" applyFont="1" applyFill="1" applyBorder="1" applyAlignment="1">
      <alignment horizontal="center" vertical="center" wrapText="1"/>
    </xf>
    <xf numFmtId="0" fontId="18" fillId="2" borderId="3" xfId="5" applyFont="1" applyFill="1" applyBorder="1" applyAlignment="1">
      <alignment horizontal="center" vertical="center" wrapText="1"/>
    </xf>
    <xf numFmtId="0" fontId="18" fillId="2" borderId="9" xfId="5" applyFont="1" applyFill="1" applyBorder="1" applyAlignment="1">
      <alignment horizontal="center" vertical="center"/>
    </xf>
    <xf numFmtId="0" fontId="18" fillId="2" borderId="13" xfId="5" applyFont="1" applyFill="1" applyBorder="1" applyAlignment="1">
      <alignment horizontal="center" vertical="center"/>
    </xf>
    <xf numFmtId="0" fontId="18" fillId="2" borderId="7" xfId="5" applyFont="1" applyFill="1" applyBorder="1" applyAlignment="1">
      <alignment horizontal="center" vertical="center"/>
    </xf>
    <xf numFmtId="0" fontId="18" fillId="2" borderId="11" xfId="5" applyFont="1" applyFill="1" applyBorder="1" applyAlignment="1">
      <alignment horizontal="center" vertical="center"/>
    </xf>
    <xf numFmtId="0" fontId="34" fillId="0" borderId="0" xfId="0" applyFont="1" applyFill="1" applyAlignment="1">
      <alignment horizontal="center" vertical="center"/>
    </xf>
    <xf numFmtId="0" fontId="40" fillId="0" borderId="0" xfId="0" applyFont="1" applyAlignment="1">
      <alignment horizontal="center" vertical="top"/>
    </xf>
    <xf numFmtId="0" fontId="41" fillId="0" borderId="0" xfId="0" applyFont="1" applyFill="1" applyAlignment="1">
      <alignment horizontal="center" vertical="top" wrapText="1"/>
    </xf>
    <xf numFmtId="0" fontId="8" fillId="0" borderId="3" xfId="0" applyFont="1" applyBorder="1" applyAlignment="1">
      <alignment horizontal="center" vertical="center" textRotation="90"/>
    </xf>
    <xf numFmtId="0" fontId="8" fillId="0" borderId="19" xfId="0" applyFont="1" applyBorder="1" applyAlignment="1">
      <alignment horizontal="center" vertical="center" textRotation="90"/>
    </xf>
    <xf numFmtId="0" fontId="8" fillId="5" borderId="3" xfId="0" applyFont="1" applyFill="1" applyBorder="1" applyAlignment="1">
      <alignment horizontal="center" vertical="center" textRotation="90"/>
    </xf>
    <xf numFmtId="0" fontId="8" fillId="5" borderId="19" xfId="0" applyFont="1" applyFill="1" applyBorder="1" applyAlignment="1">
      <alignment horizontal="center" vertical="center" textRotation="90"/>
    </xf>
    <xf numFmtId="0" fontId="8" fillId="5" borderId="3"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19" xfId="0" applyFont="1" applyBorder="1" applyAlignment="1">
      <alignment horizontal="center" vertical="center" wrapText="1"/>
    </xf>
    <xf numFmtId="0" fontId="41" fillId="0" borderId="0" xfId="0" applyFont="1" applyFill="1" applyAlignment="1">
      <alignment horizontal="center" vertical="top"/>
    </xf>
    <xf numFmtId="0" fontId="44" fillId="0" borderId="0" xfId="0" applyFont="1" applyFill="1" applyAlignment="1">
      <alignment horizontal="center" vertical="top" wrapText="1"/>
    </xf>
    <xf numFmtId="0" fontId="15" fillId="0" borderId="0" xfId="0" applyFont="1" applyAlignment="1">
      <alignment horizontal="center" vertical="center"/>
    </xf>
    <xf numFmtId="0" fontId="28" fillId="0" borderId="5" xfId="0" applyFont="1" applyBorder="1" applyAlignment="1">
      <alignment horizontal="center"/>
    </xf>
    <xf numFmtId="0" fontId="8" fillId="0" borderId="2" xfId="0" applyFont="1" applyBorder="1" applyAlignment="1">
      <alignment horizontal="center" vertical="center"/>
    </xf>
    <xf numFmtId="0" fontId="8" fillId="0" borderId="30" xfId="0" applyFont="1" applyBorder="1" applyAlignment="1">
      <alignment horizontal="center" vertical="center"/>
    </xf>
    <xf numFmtId="0" fontId="8" fillId="0" borderId="29" xfId="0" applyFont="1" applyBorder="1" applyAlignment="1">
      <alignment horizontal="center" vertical="center"/>
    </xf>
    <xf numFmtId="2" fontId="8" fillId="0" borderId="3" xfId="0" applyNumberFormat="1" applyFont="1" applyBorder="1" applyAlignment="1">
      <alignment horizontal="center" vertical="center" textRotation="90" wrapText="1"/>
    </xf>
    <xf numFmtId="2" fontId="8" fillId="0" borderId="19" xfId="0" applyNumberFormat="1" applyFont="1" applyBorder="1" applyAlignment="1">
      <alignment horizontal="center" vertical="center" textRotation="90" wrapText="1"/>
    </xf>
    <xf numFmtId="49" fontId="15" fillId="0" borderId="0" xfId="5" applyNumberFormat="1" applyFont="1" applyFill="1" applyAlignment="1">
      <alignment horizontal="left" vertical="center" wrapText="1"/>
    </xf>
    <xf numFmtId="0" fontId="18" fillId="2" borderId="8" xfId="5" applyFont="1" applyFill="1" applyBorder="1" applyAlignment="1">
      <alignment horizontal="center" vertical="center"/>
    </xf>
    <xf numFmtId="0" fontId="18" fillId="2" borderId="10" xfId="5" applyFont="1" applyFill="1" applyBorder="1" applyAlignment="1">
      <alignment horizontal="center" vertical="center"/>
    </xf>
    <xf numFmtId="0" fontId="18" fillId="2" borderId="1" xfId="5" applyFont="1" applyFill="1" applyBorder="1" applyAlignment="1">
      <alignment horizontal="center" vertical="center"/>
    </xf>
    <xf numFmtId="0" fontId="18" fillId="0" borderId="17" xfId="0" applyFont="1" applyBorder="1" applyAlignment="1">
      <alignment horizontal="right" vertical="center"/>
    </xf>
    <xf numFmtId="0" fontId="18" fillId="0" borderId="4" xfId="0" applyFont="1" applyBorder="1" applyAlignment="1">
      <alignment horizontal="right" vertical="center"/>
    </xf>
    <xf numFmtId="0" fontId="18" fillId="0" borderId="18" xfId="0" applyFont="1" applyBorder="1" applyAlignment="1">
      <alignment horizontal="right" vertical="center"/>
    </xf>
    <xf numFmtId="0" fontId="15" fillId="0" borderId="0" xfId="0" applyFont="1" applyAlignment="1">
      <alignment horizontal="right" vertical="center"/>
    </xf>
    <xf numFmtId="0" fontId="15" fillId="0" borderId="4" xfId="0" applyFont="1" applyBorder="1" applyAlignment="1">
      <alignment horizontal="center"/>
    </xf>
    <xf numFmtId="0" fontId="18" fillId="2" borderId="8" xfId="5" applyFont="1" applyFill="1" applyBorder="1" applyAlignment="1">
      <alignment horizontal="center" vertical="center" textRotation="90"/>
    </xf>
    <xf numFmtId="0" fontId="18" fillId="2" borderId="12" xfId="5" applyFont="1" applyFill="1" applyBorder="1" applyAlignment="1">
      <alignment horizontal="center" vertical="center" textRotation="90"/>
    </xf>
    <xf numFmtId="0" fontId="11" fillId="0" borderId="0" xfId="5" applyFont="1" applyFill="1" applyBorder="1" applyAlignment="1">
      <alignment horizontal="center"/>
    </xf>
    <xf numFmtId="0" fontId="13" fillId="0" borderId="4" xfId="5" applyFont="1" applyFill="1" applyBorder="1" applyAlignment="1">
      <alignment horizontal="center"/>
    </xf>
    <xf numFmtId="0" fontId="14" fillId="0" borderId="5" xfId="5" applyFont="1" applyFill="1" applyBorder="1" applyAlignment="1">
      <alignment horizontal="center"/>
    </xf>
    <xf numFmtId="2" fontId="16" fillId="0" borderId="6" xfId="5" applyNumberFormat="1" applyFont="1" applyFill="1" applyBorder="1" applyAlignment="1">
      <alignment horizontal="center"/>
    </xf>
    <xf numFmtId="0" fontId="16" fillId="0" borderId="6" xfId="5" applyFont="1" applyFill="1" applyBorder="1" applyAlignment="1">
      <alignment horizontal="center"/>
    </xf>
    <xf numFmtId="0" fontId="15" fillId="0" borderId="6" xfId="5" applyFont="1" applyFill="1" applyBorder="1" applyAlignment="1">
      <alignment horizontal="center"/>
    </xf>
  </cellXfs>
  <cellStyles count="18">
    <cellStyle name="Excel Built-in Normal" xfId="8"/>
    <cellStyle name="Good" xfId="13" builtinId="26"/>
    <cellStyle name="Normal" xfId="0" builtinId="0" customBuiltin="1"/>
    <cellStyle name="Normal 2" xfId="1"/>
    <cellStyle name="Normal 2 2" xfId="9"/>
    <cellStyle name="Normal 3" xfId="2"/>
    <cellStyle name="Normal 4" xfId="3"/>
    <cellStyle name="Normal 4 2" xfId="4"/>
    <cellStyle name="Normal 5" xfId="7"/>
    <cellStyle name="Normal 6 2" xfId="6"/>
    <cellStyle name="Normal_09-08-25 Auciems" xfId="5"/>
    <cellStyle name="Normal_Pielikums_3_Tehniska specifikacija" xfId="16"/>
    <cellStyle name="Normal_Sheet1" xfId="14"/>
    <cellStyle name="Stils 1" xfId="17"/>
    <cellStyle name="Style 1" xfId="10"/>
    <cellStyle name="Обычный_13. ARCH UN VIDE_PII ROTALA_JUMTS LIETIS KAN_TAME_2012_02_29_BOLVANKA" xfId="11"/>
    <cellStyle name="Обычный_33. OZOLNIEKU NOVADA DOME_OZO SKOLA_TELPU, GAITENU, KAPNU TELPU REMONTS_TAME_VADIMS_2011_02_25_melnraksts" xfId="15"/>
    <cellStyle name="Финансовый_Лист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aldisKarklins\Desktop\Marupes%20PIP\IEPIKUMI%202017\PII%20M&#257;rzem&#299;te\Saim.%20m&#257;ja\T&#257;me_Rozu%20iela_35_saimniecibas%20ek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T"/>
      <sheetName val="KOPS"/>
      <sheetName val="REMONTA DARBI"/>
    </sheetNames>
    <sheetDataSet>
      <sheetData sheetId="0"/>
      <sheetData sheetId="1">
        <row r="18">
          <cell r="D18">
            <v>0</v>
          </cell>
        </row>
        <row r="19">
          <cell r="D19">
            <v>0</v>
          </cell>
        </row>
      </sheetData>
      <sheetData sheetId="2">
        <row r="45">
          <cell r="K45">
            <v>0</v>
          </cell>
          <cell r="L45">
            <v>0</v>
          </cell>
          <cell r="M45">
            <v>0</v>
          </cell>
          <cell r="N45">
            <v>0</v>
          </cell>
          <cell r="O45">
            <v>0</v>
          </cell>
        </row>
        <row r="46">
          <cell r="K46">
            <v>0</v>
          </cell>
          <cell r="L46">
            <v>0</v>
          </cell>
          <cell r="M46">
            <v>0</v>
          </cell>
          <cell r="N46">
            <v>0</v>
          </cell>
          <cell r="O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27"/>
  <sheetViews>
    <sheetView view="pageBreakPreview" zoomScale="85" zoomScaleNormal="100" zoomScaleSheetLayoutView="85" workbookViewId="0">
      <selection activeCell="O23" sqref="O23"/>
    </sheetView>
  </sheetViews>
  <sheetFormatPr defaultRowHeight="14.25" customHeight="1" x14ac:dyDescent="0.25"/>
  <cols>
    <col min="1" max="1" width="11.875" style="105" customWidth="1"/>
    <col min="2" max="2" width="36.875" style="105" customWidth="1"/>
    <col min="3" max="256" width="9" style="105"/>
    <col min="257" max="257" width="11.625" style="105" customWidth="1"/>
    <col min="258" max="258" width="36.875" style="105" customWidth="1"/>
    <col min="259" max="512" width="9" style="105"/>
    <col min="513" max="513" width="11.625" style="105" customWidth="1"/>
    <col min="514" max="514" width="36.875" style="105" customWidth="1"/>
    <col min="515" max="768" width="9" style="105"/>
    <col min="769" max="769" width="11.625" style="105" customWidth="1"/>
    <col min="770" max="770" width="36.875" style="105" customWidth="1"/>
    <col min="771" max="1024" width="9" style="105"/>
    <col min="1025" max="1025" width="11.625" style="105" customWidth="1"/>
    <col min="1026" max="1026" width="36.875" style="105" customWidth="1"/>
    <col min="1027" max="1280" width="9" style="105"/>
    <col min="1281" max="1281" width="11.625" style="105" customWidth="1"/>
    <col min="1282" max="1282" width="36.875" style="105" customWidth="1"/>
    <col min="1283" max="1536" width="9" style="105"/>
    <col min="1537" max="1537" width="11.625" style="105" customWidth="1"/>
    <col min="1538" max="1538" width="36.875" style="105" customWidth="1"/>
    <col min="1539" max="1792" width="9" style="105"/>
    <col min="1793" max="1793" width="11.625" style="105" customWidth="1"/>
    <col min="1794" max="1794" width="36.875" style="105" customWidth="1"/>
    <col min="1795" max="2048" width="9" style="105"/>
    <col min="2049" max="2049" width="11.625" style="105" customWidth="1"/>
    <col min="2050" max="2050" width="36.875" style="105" customWidth="1"/>
    <col min="2051" max="2304" width="9" style="105"/>
    <col min="2305" max="2305" width="11.625" style="105" customWidth="1"/>
    <col min="2306" max="2306" width="36.875" style="105" customWidth="1"/>
    <col min="2307" max="2560" width="9" style="105"/>
    <col min="2561" max="2561" width="11.625" style="105" customWidth="1"/>
    <col min="2562" max="2562" width="36.875" style="105" customWidth="1"/>
    <col min="2563" max="2816" width="9" style="105"/>
    <col min="2817" max="2817" width="11.625" style="105" customWidth="1"/>
    <col min="2818" max="2818" width="36.875" style="105" customWidth="1"/>
    <col min="2819" max="3072" width="9" style="105"/>
    <col min="3073" max="3073" width="11.625" style="105" customWidth="1"/>
    <col min="3074" max="3074" width="36.875" style="105" customWidth="1"/>
    <col min="3075" max="3328" width="9" style="105"/>
    <col min="3329" max="3329" width="11.625" style="105" customWidth="1"/>
    <col min="3330" max="3330" width="36.875" style="105" customWidth="1"/>
    <col min="3331" max="3584" width="9" style="105"/>
    <col min="3585" max="3585" width="11.625" style="105" customWidth="1"/>
    <col min="3586" max="3586" width="36.875" style="105" customWidth="1"/>
    <col min="3587" max="3840" width="9" style="105"/>
    <col min="3841" max="3841" width="11.625" style="105" customWidth="1"/>
    <col min="3842" max="3842" width="36.875" style="105" customWidth="1"/>
    <col min="3843" max="4096" width="9" style="105"/>
    <col min="4097" max="4097" width="11.625" style="105" customWidth="1"/>
    <col min="4098" max="4098" width="36.875" style="105" customWidth="1"/>
    <col min="4099" max="4352" width="9" style="105"/>
    <col min="4353" max="4353" width="11.625" style="105" customWidth="1"/>
    <col min="4354" max="4354" width="36.875" style="105" customWidth="1"/>
    <col min="4355" max="4608" width="9" style="105"/>
    <col min="4609" max="4609" width="11.625" style="105" customWidth="1"/>
    <col min="4610" max="4610" width="36.875" style="105" customWidth="1"/>
    <col min="4611" max="4864" width="9" style="105"/>
    <col min="4865" max="4865" width="11.625" style="105" customWidth="1"/>
    <col min="4866" max="4866" width="36.875" style="105" customWidth="1"/>
    <col min="4867" max="5120" width="9" style="105"/>
    <col min="5121" max="5121" width="11.625" style="105" customWidth="1"/>
    <col min="5122" max="5122" width="36.875" style="105" customWidth="1"/>
    <col min="5123" max="5376" width="9" style="105"/>
    <col min="5377" max="5377" width="11.625" style="105" customWidth="1"/>
    <col min="5378" max="5378" width="36.875" style="105" customWidth="1"/>
    <col min="5379" max="5632" width="9" style="105"/>
    <col min="5633" max="5633" width="11.625" style="105" customWidth="1"/>
    <col min="5634" max="5634" width="36.875" style="105" customWidth="1"/>
    <col min="5635" max="5888" width="9" style="105"/>
    <col min="5889" max="5889" width="11.625" style="105" customWidth="1"/>
    <col min="5890" max="5890" width="36.875" style="105" customWidth="1"/>
    <col min="5891" max="6144" width="9" style="105"/>
    <col min="6145" max="6145" width="11.625" style="105" customWidth="1"/>
    <col min="6146" max="6146" width="36.875" style="105" customWidth="1"/>
    <col min="6147" max="6400" width="9" style="105"/>
    <col min="6401" max="6401" width="11.625" style="105" customWidth="1"/>
    <col min="6402" max="6402" width="36.875" style="105" customWidth="1"/>
    <col min="6403" max="6656" width="9" style="105"/>
    <col min="6657" max="6657" width="11.625" style="105" customWidth="1"/>
    <col min="6658" max="6658" width="36.875" style="105" customWidth="1"/>
    <col min="6659" max="6912" width="9" style="105"/>
    <col min="6913" max="6913" width="11.625" style="105" customWidth="1"/>
    <col min="6914" max="6914" width="36.875" style="105" customWidth="1"/>
    <col min="6915" max="7168" width="9" style="105"/>
    <col min="7169" max="7169" width="11.625" style="105" customWidth="1"/>
    <col min="7170" max="7170" width="36.875" style="105" customWidth="1"/>
    <col min="7171" max="7424" width="9" style="105"/>
    <col min="7425" max="7425" width="11.625" style="105" customWidth="1"/>
    <col min="7426" max="7426" width="36.875" style="105" customWidth="1"/>
    <col min="7427" max="7680" width="9" style="105"/>
    <col min="7681" max="7681" width="11.625" style="105" customWidth="1"/>
    <col min="7682" max="7682" width="36.875" style="105" customWidth="1"/>
    <col min="7683" max="7936" width="9" style="105"/>
    <col min="7937" max="7937" width="11.625" style="105" customWidth="1"/>
    <col min="7938" max="7938" width="36.875" style="105" customWidth="1"/>
    <col min="7939" max="8192" width="9" style="105"/>
    <col min="8193" max="8193" width="11.625" style="105" customWidth="1"/>
    <col min="8194" max="8194" width="36.875" style="105" customWidth="1"/>
    <col min="8195" max="8448" width="9" style="105"/>
    <col min="8449" max="8449" width="11.625" style="105" customWidth="1"/>
    <col min="8450" max="8450" width="36.875" style="105" customWidth="1"/>
    <col min="8451" max="8704" width="9" style="105"/>
    <col min="8705" max="8705" width="11.625" style="105" customWidth="1"/>
    <col min="8706" max="8706" width="36.875" style="105" customWidth="1"/>
    <col min="8707" max="8960" width="9" style="105"/>
    <col min="8961" max="8961" width="11.625" style="105" customWidth="1"/>
    <col min="8962" max="8962" width="36.875" style="105" customWidth="1"/>
    <col min="8963" max="9216" width="9" style="105"/>
    <col min="9217" max="9217" width="11.625" style="105" customWidth="1"/>
    <col min="9218" max="9218" width="36.875" style="105" customWidth="1"/>
    <col min="9219" max="9472" width="9" style="105"/>
    <col min="9473" max="9473" width="11.625" style="105" customWidth="1"/>
    <col min="9474" max="9474" width="36.875" style="105" customWidth="1"/>
    <col min="9475" max="9728" width="9" style="105"/>
    <col min="9729" max="9729" width="11.625" style="105" customWidth="1"/>
    <col min="9730" max="9730" width="36.875" style="105" customWidth="1"/>
    <col min="9731" max="9984" width="9" style="105"/>
    <col min="9985" max="9985" width="11.625" style="105" customWidth="1"/>
    <col min="9986" max="9986" width="36.875" style="105" customWidth="1"/>
    <col min="9987" max="10240" width="9" style="105"/>
    <col min="10241" max="10241" width="11.625" style="105" customWidth="1"/>
    <col min="10242" max="10242" width="36.875" style="105" customWidth="1"/>
    <col min="10243" max="10496" width="9" style="105"/>
    <col min="10497" max="10497" width="11.625" style="105" customWidth="1"/>
    <col min="10498" max="10498" width="36.875" style="105" customWidth="1"/>
    <col min="10499" max="10752" width="9" style="105"/>
    <col min="10753" max="10753" width="11.625" style="105" customWidth="1"/>
    <col min="10754" max="10754" width="36.875" style="105" customWidth="1"/>
    <col min="10755" max="11008" width="9" style="105"/>
    <col min="11009" max="11009" width="11.625" style="105" customWidth="1"/>
    <col min="11010" max="11010" width="36.875" style="105" customWidth="1"/>
    <col min="11011" max="11264" width="9" style="105"/>
    <col min="11265" max="11265" width="11.625" style="105" customWidth="1"/>
    <col min="11266" max="11266" width="36.875" style="105" customWidth="1"/>
    <col min="11267" max="11520" width="9" style="105"/>
    <col min="11521" max="11521" width="11.625" style="105" customWidth="1"/>
    <col min="11522" max="11522" width="36.875" style="105" customWidth="1"/>
    <col min="11523" max="11776" width="9" style="105"/>
    <col min="11777" max="11777" width="11.625" style="105" customWidth="1"/>
    <col min="11778" max="11778" width="36.875" style="105" customWidth="1"/>
    <col min="11779" max="12032" width="9" style="105"/>
    <col min="12033" max="12033" width="11.625" style="105" customWidth="1"/>
    <col min="12034" max="12034" width="36.875" style="105" customWidth="1"/>
    <col min="12035" max="12288" width="9" style="105"/>
    <col min="12289" max="12289" width="11.625" style="105" customWidth="1"/>
    <col min="12290" max="12290" width="36.875" style="105" customWidth="1"/>
    <col min="12291" max="12544" width="9" style="105"/>
    <col min="12545" max="12545" width="11.625" style="105" customWidth="1"/>
    <col min="12546" max="12546" width="36.875" style="105" customWidth="1"/>
    <col min="12547" max="12800" width="9" style="105"/>
    <col min="12801" max="12801" width="11.625" style="105" customWidth="1"/>
    <col min="12802" max="12802" width="36.875" style="105" customWidth="1"/>
    <col min="12803" max="13056" width="9" style="105"/>
    <col min="13057" max="13057" width="11.625" style="105" customWidth="1"/>
    <col min="13058" max="13058" width="36.875" style="105" customWidth="1"/>
    <col min="13059" max="13312" width="9" style="105"/>
    <col min="13313" max="13313" width="11.625" style="105" customWidth="1"/>
    <col min="13314" max="13314" width="36.875" style="105" customWidth="1"/>
    <col min="13315" max="13568" width="9" style="105"/>
    <col min="13569" max="13569" width="11.625" style="105" customWidth="1"/>
    <col min="13570" max="13570" width="36.875" style="105" customWidth="1"/>
    <col min="13571" max="13824" width="9" style="105"/>
    <col min="13825" max="13825" width="11.625" style="105" customWidth="1"/>
    <col min="13826" max="13826" width="36.875" style="105" customWidth="1"/>
    <col min="13827" max="14080" width="9" style="105"/>
    <col min="14081" max="14081" width="11.625" style="105" customWidth="1"/>
    <col min="14082" max="14082" width="36.875" style="105" customWidth="1"/>
    <col min="14083" max="14336" width="9" style="105"/>
    <col min="14337" max="14337" width="11.625" style="105" customWidth="1"/>
    <col min="14338" max="14338" width="36.875" style="105" customWidth="1"/>
    <col min="14339" max="14592" width="9" style="105"/>
    <col min="14593" max="14593" width="11.625" style="105" customWidth="1"/>
    <col min="14594" max="14594" width="36.875" style="105" customWidth="1"/>
    <col min="14595" max="14848" width="9" style="105"/>
    <col min="14849" max="14849" width="11.625" style="105" customWidth="1"/>
    <col min="14850" max="14850" width="36.875" style="105" customWidth="1"/>
    <col min="14851" max="15104" width="9" style="105"/>
    <col min="15105" max="15105" width="11.625" style="105" customWidth="1"/>
    <col min="15106" max="15106" width="36.875" style="105" customWidth="1"/>
    <col min="15107" max="15360" width="9" style="105"/>
    <col min="15361" max="15361" width="11.625" style="105" customWidth="1"/>
    <col min="15362" max="15362" width="36.875" style="105" customWidth="1"/>
    <col min="15363" max="15616" width="9" style="105"/>
    <col min="15617" max="15617" width="11.625" style="105" customWidth="1"/>
    <col min="15618" max="15618" width="36.875" style="105" customWidth="1"/>
    <col min="15619" max="15872" width="9" style="105"/>
    <col min="15873" max="15873" width="11.625" style="105" customWidth="1"/>
    <col min="15874" max="15874" width="36.875" style="105" customWidth="1"/>
    <col min="15875" max="16128" width="9" style="105"/>
    <col min="16129" max="16129" width="11.625" style="105" customWidth="1"/>
    <col min="16130" max="16130" width="36.875" style="105" customWidth="1"/>
    <col min="16131" max="16384" width="9" style="105"/>
  </cols>
  <sheetData>
    <row r="1" spans="1:8" ht="14.25" customHeight="1" x14ac:dyDescent="0.25">
      <c r="E1" s="106"/>
      <c r="F1" s="106"/>
      <c r="G1" s="107"/>
      <c r="H1" s="107"/>
    </row>
    <row r="3" spans="1:8" ht="14.25" customHeight="1" x14ac:dyDescent="0.25">
      <c r="A3" s="212" t="s">
        <v>50</v>
      </c>
      <c r="B3" s="212"/>
      <c r="C3" s="212"/>
      <c r="D3" s="212"/>
      <c r="E3" s="212"/>
      <c r="F3" s="212"/>
    </row>
    <row r="5" spans="1:8" ht="14.25" customHeight="1" x14ac:dyDescent="0.25">
      <c r="A5" s="108" t="s">
        <v>51</v>
      </c>
      <c r="B5" s="109" t="s">
        <v>52</v>
      </c>
    </row>
    <row r="6" spans="1:8" ht="14.25" customHeight="1" x14ac:dyDescent="0.25">
      <c r="A6" s="108"/>
      <c r="B6" s="115" t="s">
        <v>53</v>
      </c>
    </row>
    <row r="7" spans="1:8" ht="14.25" customHeight="1" x14ac:dyDescent="0.25">
      <c r="A7" s="204" t="s">
        <v>11</v>
      </c>
      <c r="B7" s="206" t="s">
        <v>13</v>
      </c>
      <c r="C7" s="208" t="s">
        <v>14</v>
      </c>
      <c r="D7" s="210" t="s">
        <v>15</v>
      </c>
    </row>
    <row r="8" spans="1:8" s="110" customFormat="1" ht="14.25" customHeight="1" x14ac:dyDescent="0.25">
      <c r="A8" s="205"/>
      <c r="B8" s="207"/>
      <c r="C8" s="209"/>
      <c r="D8" s="211"/>
    </row>
    <row r="9" spans="1:8" s="110" customFormat="1" ht="14.25" customHeight="1" x14ac:dyDescent="0.25">
      <c r="A9" s="33">
        <v>1</v>
      </c>
      <c r="B9" s="33">
        <v>3</v>
      </c>
      <c r="C9" s="33">
        <v>4</v>
      </c>
      <c r="D9" s="33">
        <v>5</v>
      </c>
    </row>
    <row r="10" spans="1:8" s="110" customFormat="1" ht="14.25" customHeight="1" x14ac:dyDescent="0.25">
      <c r="A10" s="34"/>
      <c r="B10" s="36"/>
      <c r="C10" s="37"/>
      <c r="D10" s="38"/>
    </row>
    <row r="11" spans="1:8" s="110" customFormat="1" ht="14.25" customHeight="1" x14ac:dyDescent="0.25">
      <c r="A11" s="42"/>
      <c r="B11" s="48"/>
      <c r="C11" s="37"/>
      <c r="D11" s="44"/>
    </row>
    <row r="12" spans="1:8" s="110" customFormat="1" ht="14.25" customHeight="1" x14ac:dyDescent="0.25">
      <c r="A12" s="42">
        <v>1</v>
      </c>
      <c r="B12" s="49" t="s">
        <v>27</v>
      </c>
      <c r="C12" s="37"/>
      <c r="D12" s="44"/>
    </row>
    <row r="13" spans="1:8" s="110" customFormat="1" ht="14.25" customHeight="1" x14ac:dyDescent="0.25">
      <c r="A13" s="42">
        <v>2</v>
      </c>
      <c r="B13" s="50" t="s">
        <v>1</v>
      </c>
      <c r="C13" s="51"/>
      <c r="D13" s="52"/>
    </row>
    <row r="14" spans="1:8" s="110" customFormat="1" ht="22.5" x14ac:dyDescent="0.25">
      <c r="A14" s="42">
        <v>3</v>
      </c>
      <c r="B14" s="55" t="s">
        <v>74</v>
      </c>
      <c r="C14" s="43" t="s">
        <v>37</v>
      </c>
      <c r="D14" s="52">
        <v>3</v>
      </c>
    </row>
    <row r="15" spans="1:8" s="110" customFormat="1" ht="22.5" x14ac:dyDescent="0.25">
      <c r="A15" s="42">
        <v>4</v>
      </c>
      <c r="B15" s="55" t="s">
        <v>57</v>
      </c>
      <c r="C15" s="43" t="s">
        <v>37</v>
      </c>
      <c r="D15" s="52">
        <v>3</v>
      </c>
    </row>
    <row r="16" spans="1:8" s="110" customFormat="1" ht="14.25" customHeight="1" x14ac:dyDescent="0.25">
      <c r="A16" s="42">
        <v>5</v>
      </c>
      <c r="B16" s="50" t="s">
        <v>38</v>
      </c>
      <c r="C16" s="56"/>
      <c r="D16" s="52"/>
    </row>
    <row r="17" spans="1:4" s="110" customFormat="1" ht="14.25" customHeight="1" x14ac:dyDescent="0.25">
      <c r="A17" s="42">
        <v>6</v>
      </c>
      <c r="B17" s="57" t="s">
        <v>62</v>
      </c>
      <c r="C17" s="43" t="s">
        <v>26</v>
      </c>
      <c r="D17" s="98">
        <v>74</v>
      </c>
    </row>
    <row r="18" spans="1:4" s="110" customFormat="1" ht="33.75" x14ac:dyDescent="0.25">
      <c r="A18" s="42">
        <v>7</v>
      </c>
      <c r="B18" s="57" t="s">
        <v>75</v>
      </c>
      <c r="C18" s="43" t="s">
        <v>26</v>
      </c>
      <c r="D18" s="98">
        <v>74</v>
      </c>
    </row>
    <row r="19" spans="1:4" s="110" customFormat="1" ht="22.5" x14ac:dyDescent="0.25">
      <c r="A19" s="42">
        <v>8</v>
      </c>
      <c r="B19" s="57" t="s">
        <v>58</v>
      </c>
      <c r="C19" s="43" t="s">
        <v>26</v>
      </c>
      <c r="D19" s="98">
        <v>74</v>
      </c>
    </row>
    <row r="20" spans="1:4" s="110" customFormat="1" ht="14.25" customHeight="1" x14ac:dyDescent="0.25">
      <c r="A20" s="42">
        <v>9</v>
      </c>
      <c r="B20" s="50" t="s">
        <v>2</v>
      </c>
      <c r="C20" s="37"/>
      <c r="D20" s="44"/>
    </row>
    <row r="21" spans="1:4" s="110" customFormat="1" ht="14.25" customHeight="1" x14ac:dyDescent="0.25">
      <c r="A21" s="42">
        <v>10</v>
      </c>
      <c r="B21" s="60" t="s">
        <v>63</v>
      </c>
      <c r="C21" s="51" t="s">
        <v>39</v>
      </c>
      <c r="D21" s="98">
        <v>25</v>
      </c>
    </row>
    <row r="22" spans="1:4" s="110" customFormat="1" ht="22.5" x14ac:dyDescent="0.25">
      <c r="A22" s="42">
        <v>11</v>
      </c>
      <c r="B22" s="60" t="s">
        <v>76</v>
      </c>
      <c r="C22" s="51" t="s">
        <v>39</v>
      </c>
      <c r="D22" s="98">
        <v>25</v>
      </c>
    </row>
    <row r="23" spans="1:4" s="110" customFormat="1" ht="22.5" x14ac:dyDescent="0.25">
      <c r="A23" s="42">
        <v>12</v>
      </c>
      <c r="B23" s="60" t="s">
        <v>77</v>
      </c>
      <c r="C23" s="51" t="s">
        <v>39</v>
      </c>
      <c r="D23" s="98">
        <v>25</v>
      </c>
    </row>
    <row r="24" spans="1:4" s="110" customFormat="1" ht="15.75" thickBot="1" x14ac:dyDescent="0.3">
      <c r="A24" s="65"/>
      <c r="B24" s="66"/>
      <c r="C24" s="67"/>
      <c r="D24" s="67"/>
    </row>
    <row r="25" spans="1:4" s="110" customFormat="1" ht="14.25" customHeight="1" thickTop="1" x14ac:dyDescent="0.25">
      <c r="A25" s="111"/>
      <c r="B25" s="114"/>
      <c r="C25" s="112"/>
      <c r="D25" s="113"/>
    </row>
    <row r="26" spans="1:4" s="110" customFormat="1" ht="14.25" customHeight="1" x14ac:dyDescent="0.25">
      <c r="A26" s="108" t="s">
        <v>51</v>
      </c>
      <c r="B26" s="109" t="s">
        <v>52</v>
      </c>
      <c r="C26" s="105"/>
      <c r="D26" s="105"/>
    </row>
    <row r="27" spans="1:4" s="110" customFormat="1" ht="14.25" customHeight="1" x14ac:dyDescent="0.25">
      <c r="A27" s="108"/>
      <c r="B27" s="115" t="s">
        <v>54</v>
      </c>
      <c r="C27" s="105"/>
      <c r="D27" s="105"/>
    </row>
    <row r="28" spans="1:4" s="110" customFormat="1" ht="14.25" customHeight="1" x14ac:dyDescent="0.25">
      <c r="A28" s="204" t="s">
        <v>11</v>
      </c>
      <c r="B28" s="206" t="s">
        <v>13</v>
      </c>
      <c r="C28" s="208" t="s">
        <v>14</v>
      </c>
      <c r="D28" s="210" t="s">
        <v>15</v>
      </c>
    </row>
    <row r="29" spans="1:4" s="110" customFormat="1" ht="14.25" customHeight="1" x14ac:dyDescent="0.25">
      <c r="A29" s="205"/>
      <c r="B29" s="207"/>
      <c r="C29" s="209"/>
      <c r="D29" s="211"/>
    </row>
    <row r="30" spans="1:4" s="110" customFormat="1" ht="14.25" customHeight="1" x14ac:dyDescent="0.25">
      <c r="A30" s="33">
        <v>1</v>
      </c>
      <c r="B30" s="33">
        <v>3</v>
      </c>
      <c r="C30" s="33">
        <v>4</v>
      </c>
      <c r="D30" s="33">
        <v>5</v>
      </c>
    </row>
    <row r="31" spans="1:4" s="110" customFormat="1" ht="14.25" customHeight="1" x14ac:dyDescent="0.25">
      <c r="A31" s="34"/>
      <c r="B31" s="36"/>
      <c r="C31" s="37"/>
      <c r="D31" s="38"/>
    </row>
    <row r="32" spans="1:4" s="110" customFormat="1" ht="14.25" customHeight="1" x14ac:dyDescent="0.25">
      <c r="A32" s="42"/>
      <c r="B32" s="48"/>
      <c r="C32" s="37"/>
      <c r="D32" s="44"/>
    </row>
    <row r="33" spans="1:4" s="110" customFormat="1" ht="14.25" customHeight="1" x14ac:dyDescent="0.25">
      <c r="A33" s="42">
        <v>1</v>
      </c>
      <c r="B33" s="49" t="s">
        <v>40</v>
      </c>
      <c r="C33" s="37"/>
      <c r="D33" s="44"/>
    </row>
    <row r="34" spans="1:4" s="110" customFormat="1" ht="14.25" customHeight="1" x14ac:dyDescent="0.25">
      <c r="A34" s="42">
        <v>2</v>
      </c>
      <c r="B34" s="50" t="s">
        <v>68</v>
      </c>
      <c r="C34" s="51"/>
      <c r="D34" s="52"/>
    </row>
    <row r="35" spans="1:4" s="110" customFormat="1" ht="33.75" x14ac:dyDescent="0.25">
      <c r="A35" s="42">
        <v>3</v>
      </c>
      <c r="B35" s="55" t="s">
        <v>78</v>
      </c>
      <c r="C35" s="43" t="s">
        <v>26</v>
      </c>
      <c r="D35" s="52">
        <v>99</v>
      </c>
    </row>
    <row r="36" spans="1:4" s="110" customFormat="1" ht="14.25" customHeight="1" x14ac:dyDescent="0.25">
      <c r="A36" s="42">
        <v>4</v>
      </c>
      <c r="B36" s="50" t="s">
        <v>67</v>
      </c>
      <c r="C36" s="56"/>
      <c r="D36" s="52"/>
    </row>
    <row r="37" spans="1:4" s="110" customFormat="1" ht="15" x14ac:dyDescent="0.25">
      <c r="A37" s="42">
        <v>5</v>
      </c>
      <c r="B37" s="57" t="s">
        <v>44</v>
      </c>
      <c r="C37" s="43" t="s">
        <v>26</v>
      </c>
      <c r="D37" s="52">
        <v>25</v>
      </c>
    </row>
    <row r="38" spans="1:4" s="110" customFormat="1" ht="14.25" customHeight="1" x14ac:dyDescent="0.25">
      <c r="A38" s="42">
        <v>6</v>
      </c>
      <c r="B38" s="57" t="s">
        <v>60</v>
      </c>
      <c r="C38" s="43" t="s">
        <v>26</v>
      </c>
      <c r="D38" s="52">
        <v>25</v>
      </c>
    </row>
    <row r="39" spans="1:4" s="110" customFormat="1" ht="25.5" x14ac:dyDescent="0.25">
      <c r="A39" s="42">
        <v>7</v>
      </c>
      <c r="B39" s="49" t="s">
        <v>42</v>
      </c>
      <c r="C39" s="37"/>
      <c r="D39" s="44"/>
    </row>
    <row r="40" spans="1:4" s="110" customFormat="1" ht="15" x14ac:dyDescent="0.25">
      <c r="A40" s="42">
        <v>8</v>
      </c>
      <c r="B40" s="50" t="s">
        <v>68</v>
      </c>
      <c r="C40" s="51"/>
      <c r="D40" s="52"/>
    </row>
    <row r="41" spans="1:4" s="110" customFormat="1" ht="33.75" x14ac:dyDescent="0.25">
      <c r="A41" s="42">
        <v>9</v>
      </c>
      <c r="B41" s="55" t="s">
        <v>78</v>
      </c>
      <c r="C41" s="43" t="s">
        <v>26</v>
      </c>
      <c r="D41" s="52">
        <v>150</v>
      </c>
    </row>
    <row r="42" spans="1:4" s="110" customFormat="1" ht="15" x14ac:dyDescent="0.25">
      <c r="A42" s="42">
        <v>10</v>
      </c>
      <c r="B42" s="50" t="s">
        <v>67</v>
      </c>
      <c r="C42" s="56"/>
      <c r="D42" s="52"/>
    </row>
    <row r="43" spans="1:4" s="110" customFormat="1" ht="15" x14ac:dyDescent="0.25">
      <c r="A43" s="42">
        <v>11</v>
      </c>
      <c r="B43" s="57" t="s">
        <v>44</v>
      </c>
      <c r="C43" s="43" t="s">
        <v>26</v>
      </c>
      <c r="D43" s="52">
        <v>58</v>
      </c>
    </row>
    <row r="44" spans="1:4" s="110" customFormat="1" ht="22.5" x14ac:dyDescent="0.25">
      <c r="A44" s="42">
        <v>12</v>
      </c>
      <c r="B44" s="57" t="s">
        <v>60</v>
      </c>
      <c r="C44" s="43" t="s">
        <v>26</v>
      </c>
      <c r="D44" s="52">
        <v>58</v>
      </c>
    </row>
    <row r="45" spans="1:4" s="110" customFormat="1" ht="14.25" customHeight="1" x14ac:dyDescent="0.25">
      <c r="A45" s="42">
        <v>13</v>
      </c>
      <c r="B45" s="49" t="s">
        <v>43</v>
      </c>
      <c r="C45" s="37"/>
      <c r="D45" s="44"/>
    </row>
    <row r="46" spans="1:4" s="110" customFormat="1" ht="15" x14ac:dyDescent="0.25">
      <c r="A46" s="42">
        <v>14</v>
      </c>
      <c r="B46" s="50" t="s">
        <v>68</v>
      </c>
      <c r="C46" s="51"/>
      <c r="D46" s="52"/>
    </row>
    <row r="47" spans="1:4" s="110" customFormat="1" ht="14.25" customHeight="1" x14ac:dyDescent="0.25">
      <c r="A47" s="42">
        <v>15</v>
      </c>
      <c r="B47" s="55" t="s">
        <v>64</v>
      </c>
      <c r="C47" s="43" t="s">
        <v>26</v>
      </c>
      <c r="D47" s="52">
        <v>235</v>
      </c>
    </row>
    <row r="48" spans="1:4" s="110" customFormat="1" ht="15" x14ac:dyDescent="0.25">
      <c r="A48" s="42">
        <v>16</v>
      </c>
      <c r="B48" s="55" t="s">
        <v>28</v>
      </c>
      <c r="C48" s="43" t="s">
        <v>26</v>
      </c>
      <c r="D48" s="52">
        <v>235</v>
      </c>
    </row>
    <row r="49" spans="1:4" s="110" customFormat="1" ht="33.75" x14ac:dyDescent="0.25">
      <c r="A49" s="42">
        <v>17</v>
      </c>
      <c r="B49" s="55" t="s">
        <v>78</v>
      </c>
      <c r="C49" s="43" t="s">
        <v>26</v>
      </c>
      <c r="D49" s="52">
        <v>235</v>
      </c>
    </row>
    <row r="50" spans="1:4" s="110" customFormat="1" ht="14.25" customHeight="1" x14ac:dyDescent="0.25">
      <c r="A50" s="42">
        <v>18</v>
      </c>
      <c r="B50" s="50" t="s">
        <v>67</v>
      </c>
      <c r="C50" s="56"/>
      <c r="D50" s="52"/>
    </row>
    <row r="51" spans="1:4" s="110" customFormat="1" ht="15" x14ac:dyDescent="0.25">
      <c r="A51" s="42">
        <v>19</v>
      </c>
      <c r="B51" s="57" t="s">
        <v>44</v>
      </c>
      <c r="C51" s="43" t="s">
        <v>26</v>
      </c>
      <c r="D51" s="52">
        <v>60</v>
      </c>
    </row>
    <row r="52" spans="1:4" s="110" customFormat="1" ht="14.25" customHeight="1" x14ac:dyDescent="0.25">
      <c r="A52" s="42">
        <v>20</v>
      </c>
      <c r="B52" s="57" t="s">
        <v>60</v>
      </c>
      <c r="C52" s="43" t="s">
        <v>26</v>
      </c>
      <c r="D52" s="52">
        <v>60</v>
      </c>
    </row>
    <row r="53" spans="1:4" s="110" customFormat="1" ht="15.75" thickBot="1" x14ac:dyDescent="0.3">
      <c r="A53" s="65"/>
      <c r="B53" s="66"/>
      <c r="C53" s="67"/>
      <c r="D53" s="67"/>
    </row>
    <row r="54" spans="1:4" s="110" customFormat="1" ht="14.25" customHeight="1" thickTop="1" x14ac:dyDescent="0.25">
      <c r="A54" s="111"/>
      <c r="B54" s="114"/>
      <c r="C54" s="112"/>
      <c r="D54" s="113"/>
    </row>
    <row r="55" spans="1:4" s="110" customFormat="1" ht="14.25" customHeight="1" x14ac:dyDescent="0.25">
      <c r="A55" s="108" t="s">
        <v>51</v>
      </c>
      <c r="B55" s="109" t="s">
        <v>52</v>
      </c>
      <c r="C55" s="105"/>
      <c r="D55" s="105"/>
    </row>
    <row r="56" spans="1:4" s="110" customFormat="1" ht="14.25" customHeight="1" x14ac:dyDescent="0.25">
      <c r="A56" s="108"/>
      <c r="B56" s="115" t="s">
        <v>55</v>
      </c>
      <c r="C56" s="105"/>
      <c r="D56" s="105"/>
    </row>
    <row r="57" spans="1:4" s="110" customFormat="1" ht="14.25" customHeight="1" x14ac:dyDescent="0.25">
      <c r="A57" s="204" t="s">
        <v>11</v>
      </c>
      <c r="B57" s="206" t="s">
        <v>13</v>
      </c>
      <c r="C57" s="208" t="s">
        <v>14</v>
      </c>
      <c r="D57" s="210" t="s">
        <v>15</v>
      </c>
    </row>
    <row r="58" spans="1:4" s="110" customFormat="1" ht="14.25" customHeight="1" x14ac:dyDescent="0.25">
      <c r="A58" s="205"/>
      <c r="B58" s="207"/>
      <c r="C58" s="209"/>
      <c r="D58" s="211"/>
    </row>
    <row r="59" spans="1:4" s="110" customFormat="1" ht="14.25" customHeight="1" x14ac:dyDescent="0.25">
      <c r="A59" s="33">
        <v>1</v>
      </c>
      <c r="B59" s="33">
        <v>3</v>
      </c>
      <c r="C59" s="33">
        <v>4</v>
      </c>
      <c r="D59" s="33">
        <v>5</v>
      </c>
    </row>
    <row r="60" spans="1:4" s="110" customFormat="1" ht="14.25" customHeight="1" x14ac:dyDescent="0.25">
      <c r="A60" s="34"/>
      <c r="B60" s="36"/>
      <c r="C60" s="37"/>
      <c r="D60" s="38"/>
    </row>
    <row r="61" spans="1:4" s="110" customFormat="1" ht="14.25" customHeight="1" x14ac:dyDescent="0.25">
      <c r="A61" s="42"/>
      <c r="B61" s="48"/>
      <c r="C61" s="37"/>
      <c r="D61" s="44"/>
    </row>
    <row r="62" spans="1:4" s="110" customFormat="1" ht="25.5" x14ac:dyDescent="0.25">
      <c r="A62" s="42">
        <v>1</v>
      </c>
      <c r="B62" s="49" t="s">
        <v>42</v>
      </c>
      <c r="C62" s="37"/>
      <c r="D62" s="44"/>
    </row>
    <row r="63" spans="1:4" s="110" customFormat="1" ht="14.25" customHeight="1" x14ac:dyDescent="0.25">
      <c r="A63" s="42">
        <v>2</v>
      </c>
      <c r="B63" s="50" t="s">
        <v>68</v>
      </c>
      <c r="C63" s="51"/>
      <c r="D63" s="52"/>
    </row>
    <row r="64" spans="1:4" s="110" customFormat="1" ht="14.25" customHeight="1" x14ac:dyDescent="0.25">
      <c r="A64" s="42">
        <v>3</v>
      </c>
      <c r="B64" s="55" t="s">
        <v>65</v>
      </c>
      <c r="C64" s="43" t="s">
        <v>26</v>
      </c>
      <c r="D64" s="104">
        <v>144.4</v>
      </c>
    </row>
    <row r="65" spans="1:4" s="110" customFormat="1" ht="33.75" x14ac:dyDescent="0.25">
      <c r="A65" s="42">
        <v>4</v>
      </c>
      <c r="B65" s="55" t="s">
        <v>78</v>
      </c>
      <c r="C65" s="43" t="s">
        <v>26</v>
      </c>
      <c r="D65" s="104">
        <v>144.4</v>
      </c>
    </row>
    <row r="66" spans="1:4" s="110" customFormat="1" ht="14.25" customHeight="1" x14ac:dyDescent="0.25">
      <c r="A66" s="42">
        <v>5</v>
      </c>
      <c r="B66" s="55" t="s">
        <v>28</v>
      </c>
      <c r="C66" s="43" t="s">
        <v>26</v>
      </c>
      <c r="D66" s="104">
        <v>144.4</v>
      </c>
    </row>
    <row r="67" spans="1:4" s="110" customFormat="1" ht="33.75" x14ac:dyDescent="0.25">
      <c r="A67" s="42">
        <v>6</v>
      </c>
      <c r="B67" s="55" t="s">
        <v>59</v>
      </c>
      <c r="C67" s="43" t="s">
        <v>26</v>
      </c>
      <c r="D67" s="104">
        <v>144.4</v>
      </c>
    </row>
    <row r="68" spans="1:4" s="110" customFormat="1" ht="14.25" customHeight="1" x14ac:dyDescent="0.25">
      <c r="A68" s="42">
        <v>7</v>
      </c>
      <c r="B68" s="50" t="s">
        <v>67</v>
      </c>
      <c r="C68" s="56"/>
      <c r="D68" s="52"/>
    </row>
    <row r="69" spans="1:4" s="110" customFormat="1" ht="14.25" customHeight="1" x14ac:dyDescent="0.25">
      <c r="A69" s="42">
        <v>8</v>
      </c>
      <c r="B69" s="57" t="s">
        <v>44</v>
      </c>
      <c r="C69" s="43" t="s">
        <v>26</v>
      </c>
      <c r="D69" s="104">
        <v>36.1</v>
      </c>
    </row>
    <row r="70" spans="1:4" s="110" customFormat="1" ht="22.5" x14ac:dyDescent="0.25">
      <c r="A70" s="42">
        <v>9</v>
      </c>
      <c r="B70" s="57" t="s">
        <v>60</v>
      </c>
      <c r="C70" s="43" t="s">
        <v>26</v>
      </c>
      <c r="D70" s="104">
        <v>36.1</v>
      </c>
    </row>
    <row r="71" spans="1:4" s="110" customFormat="1" ht="14.25" customHeight="1" x14ac:dyDescent="0.25">
      <c r="A71" s="42">
        <v>10</v>
      </c>
      <c r="B71" s="50" t="s">
        <v>41</v>
      </c>
      <c r="C71" s="37"/>
      <c r="D71" s="44"/>
    </row>
    <row r="72" spans="1:4" s="110" customFormat="1" ht="22.5" x14ac:dyDescent="0.25">
      <c r="A72" s="42">
        <v>11</v>
      </c>
      <c r="B72" s="60" t="s">
        <v>66</v>
      </c>
      <c r="C72" s="43" t="s">
        <v>26</v>
      </c>
      <c r="D72" s="52">
        <v>29.5</v>
      </c>
    </row>
    <row r="73" spans="1:4" s="110" customFormat="1" ht="22.5" x14ac:dyDescent="0.25">
      <c r="A73" s="42">
        <v>12</v>
      </c>
      <c r="B73" s="60" t="s">
        <v>71</v>
      </c>
      <c r="C73" s="43" t="s">
        <v>26</v>
      </c>
      <c r="D73" s="52">
        <v>6.6</v>
      </c>
    </row>
    <row r="74" spans="1:4" s="110" customFormat="1" ht="22.5" x14ac:dyDescent="0.25">
      <c r="A74" s="42">
        <v>13</v>
      </c>
      <c r="B74" s="57" t="s">
        <v>70</v>
      </c>
      <c r="C74" s="43" t="s">
        <v>26</v>
      </c>
      <c r="D74" s="101">
        <v>8</v>
      </c>
    </row>
    <row r="75" spans="1:4" s="110" customFormat="1" ht="15" x14ac:dyDescent="0.25">
      <c r="A75" s="42">
        <v>14</v>
      </c>
      <c r="B75" s="57" t="s">
        <v>61</v>
      </c>
      <c r="C75" s="102" t="s">
        <v>45</v>
      </c>
      <c r="D75" s="101">
        <v>28.72</v>
      </c>
    </row>
    <row r="76" spans="1:4" s="110" customFormat="1" ht="14.25" customHeight="1" x14ac:dyDescent="0.25">
      <c r="A76" s="42">
        <v>15</v>
      </c>
      <c r="B76" s="50" t="s">
        <v>69</v>
      </c>
      <c r="C76" s="56"/>
      <c r="D76" s="52"/>
    </row>
    <row r="77" spans="1:4" s="110" customFormat="1" ht="33.75" x14ac:dyDescent="0.25">
      <c r="A77" s="42">
        <v>16</v>
      </c>
      <c r="B77" s="57" t="s">
        <v>72</v>
      </c>
      <c r="C77" s="43" t="s">
        <v>37</v>
      </c>
      <c r="D77" s="118">
        <v>1</v>
      </c>
    </row>
    <row r="78" spans="1:4" s="110" customFormat="1" ht="33.75" x14ac:dyDescent="0.25">
      <c r="A78" s="42">
        <v>17</v>
      </c>
      <c r="B78" s="57" t="s">
        <v>73</v>
      </c>
      <c r="C78" s="43" t="s">
        <v>37</v>
      </c>
      <c r="D78" s="118">
        <v>1</v>
      </c>
    </row>
    <row r="79" spans="1:4" s="110" customFormat="1" ht="14.25" customHeight="1" thickBot="1" x14ac:dyDescent="0.3">
      <c r="A79" s="65"/>
      <c r="B79" s="66"/>
      <c r="C79" s="67"/>
      <c r="D79" s="67"/>
    </row>
    <row r="80" spans="1:4" s="110" customFormat="1" ht="14.25" customHeight="1" thickTop="1" x14ac:dyDescent="0.25">
      <c r="A80" s="111"/>
      <c r="B80" s="114"/>
      <c r="C80" s="112"/>
      <c r="D80" s="113"/>
    </row>
    <row r="81" spans="1:6" ht="38.25" customHeight="1" x14ac:dyDescent="0.25">
      <c r="A81" s="116"/>
    </row>
    <row r="82" spans="1:6" ht="38.25" customHeight="1" x14ac:dyDescent="0.25">
      <c r="A82" s="203"/>
      <c r="B82" s="203"/>
      <c r="C82" s="203"/>
      <c r="D82" s="203"/>
      <c r="E82" s="203"/>
      <c r="F82" s="203"/>
    </row>
    <row r="83" spans="1:6" ht="38.25" customHeight="1" x14ac:dyDescent="0.25">
      <c r="A83" s="202"/>
      <c r="B83" s="202"/>
      <c r="C83" s="202"/>
      <c r="D83" s="202"/>
      <c r="E83" s="202"/>
      <c r="F83" s="202"/>
    </row>
    <row r="84" spans="1:6" ht="38.25" customHeight="1" x14ac:dyDescent="0.25"/>
    <row r="85" spans="1:6" ht="38.25" customHeight="1" x14ac:dyDescent="0.25"/>
    <row r="86" spans="1:6" ht="38.25" customHeight="1" x14ac:dyDescent="0.25"/>
    <row r="87" spans="1:6" ht="38.25" customHeight="1" x14ac:dyDescent="0.25"/>
    <row r="88" spans="1:6" ht="38.25" customHeight="1" x14ac:dyDescent="0.25"/>
    <row r="89" spans="1:6" ht="38.25" customHeight="1" x14ac:dyDescent="0.25"/>
    <row r="90" spans="1:6" ht="38.25" customHeight="1" x14ac:dyDescent="0.25"/>
    <row r="91" spans="1:6" ht="38.25" customHeight="1" x14ac:dyDescent="0.25"/>
    <row r="92" spans="1:6" ht="38.25" customHeight="1" x14ac:dyDescent="0.25"/>
    <row r="93" spans="1:6" ht="38.25" customHeight="1" x14ac:dyDescent="0.25"/>
    <row r="94" spans="1:6" ht="38.25" customHeight="1" x14ac:dyDescent="0.25"/>
    <row r="95" spans="1:6" ht="38.25" customHeight="1" x14ac:dyDescent="0.25"/>
    <row r="96" spans="1:6" ht="38.25" customHeight="1" x14ac:dyDescent="0.25"/>
    <row r="97" ht="38.25" customHeight="1" x14ac:dyDescent="0.25"/>
    <row r="98" ht="38.25" customHeight="1" x14ac:dyDescent="0.25"/>
    <row r="99" ht="38.25" customHeight="1" x14ac:dyDescent="0.25"/>
    <row r="100" ht="38.25" customHeight="1" x14ac:dyDescent="0.25"/>
    <row r="101" ht="38.25" customHeight="1" x14ac:dyDescent="0.25"/>
    <row r="102" ht="38.25" customHeight="1" x14ac:dyDescent="0.25"/>
    <row r="103" ht="38.25" customHeight="1" x14ac:dyDescent="0.25"/>
    <row r="104" ht="38.25" customHeight="1" x14ac:dyDescent="0.25"/>
    <row r="105" ht="38.25" customHeight="1" x14ac:dyDescent="0.25"/>
    <row r="106" ht="38.25" customHeight="1" x14ac:dyDescent="0.25"/>
    <row r="107" ht="38.25" customHeight="1" x14ac:dyDescent="0.25"/>
    <row r="108" ht="38.25" customHeight="1" x14ac:dyDescent="0.25"/>
    <row r="109" ht="38.25" customHeight="1" x14ac:dyDescent="0.25"/>
    <row r="110" ht="38.25" customHeight="1" x14ac:dyDescent="0.25"/>
    <row r="111" ht="38.25" customHeight="1" x14ac:dyDescent="0.25"/>
    <row r="112" ht="38.25" customHeight="1" x14ac:dyDescent="0.25"/>
    <row r="113" ht="38.25" customHeight="1" x14ac:dyDescent="0.25"/>
    <row r="114" ht="38.25" customHeight="1" x14ac:dyDescent="0.25"/>
    <row r="115" ht="38.25" customHeight="1" x14ac:dyDescent="0.25"/>
    <row r="116" ht="38.25" customHeight="1" x14ac:dyDescent="0.25"/>
    <row r="117" ht="38.25" customHeight="1" x14ac:dyDescent="0.25"/>
    <row r="118" ht="38.25" customHeight="1" x14ac:dyDescent="0.25"/>
    <row r="119" ht="38.25" customHeight="1" x14ac:dyDescent="0.25"/>
    <row r="120" ht="38.25" customHeight="1" x14ac:dyDescent="0.25"/>
    <row r="121" ht="38.25" customHeight="1" x14ac:dyDescent="0.25"/>
    <row r="122" ht="38.25" customHeight="1" x14ac:dyDescent="0.25"/>
    <row r="123" ht="38.25" customHeight="1" x14ac:dyDescent="0.25"/>
    <row r="124" ht="38.25" customHeight="1" x14ac:dyDescent="0.25"/>
    <row r="125" ht="38.25" customHeight="1" x14ac:dyDescent="0.25"/>
    <row r="126" ht="38.25" customHeight="1" x14ac:dyDescent="0.25"/>
    <row r="127" ht="38.25" customHeight="1" x14ac:dyDescent="0.25"/>
  </sheetData>
  <mergeCells count="15">
    <mergeCell ref="A3:F3"/>
    <mergeCell ref="A7:A8"/>
    <mergeCell ref="B7:B8"/>
    <mergeCell ref="C7:C8"/>
    <mergeCell ref="D7:D8"/>
    <mergeCell ref="A83:F83"/>
    <mergeCell ref="A82:F82"/>
    <mergeCell ref="A28:A29"/>
    <mergeCell ref="B28:B29"/>
    <mergeCell ref="C28:C29"/>
    <mergeCell ref="D28:D29"/>
    <mergeCell ref="A57:A58"/>
    <mergeCell ref="B57:B58"/>
    <mergeCell ref="C57:C58"/>
    <mergeCell ref="D57:D58"/>
  </mergeCells>
  <pageMargins left="0.70866141732283472" right="0.70866141732283472" top="0.74803149606299213" bottom="0.74803149606299213" header="0.31496062992125984" footer="0.31496062992125984"/>
  <pageSetup paperSize="8" scale="110" orientation="portrait" r:id="rId1"/>
  <rowBreaks count="1" manualBreakCount="1">
    <brk id="54"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29"/>
  <sheetViews>
    <sheetView view="pageBreakPreview" zoomScale="60" zoomScaleNormal="100" workbookViewId="0">
      <selection activeCell="F39" sqref="F39"/>
    </sheetView>
  </sheetViews>
  <sheetFormatPr defaultColWidth="8" defaultRowHeight="12.75" x14ac:dyDescent="0.2"/>
  <cols>
    <col min="1" max="1" width="3.625" style="122" customWidth="1"/>
    <col min="2" max="2" width="13" style="122" customWidth="1"/>
    <col min="3" max="3" width="41.5" style="129" customWidth="1"/>
    <col min="4" max="4" width="15.75" style="124" customWidth="1"/>
    <col min="5" max="16384" width="8" style="121"/>
  </cols>
  <sheetData>
    <row r="1" spans="1:8" x14ac:dyDescent="0.2">
      <c r="A1" s="213" t="s">
        <v>82</v>
      </c>
      <c r="B1" s="213"/>
      <c r="C1" s="213"/>
      <c r="D1" s="213"/>
    </row>
    <row r="2" spans="1:8" x14ac:dyDescent="0.2">
      <c r="C2" s="123"/>
    </row>
    <row r="3" spans="1:8" s="125" customFormat="1" ht="15" x14ac:dyDescent="0.2">
      <c r="A3" s="214" t="s">
        <v>112</v>
      </c>
      <c r="B3" s="214"/>
      <c r="C3" s="214"/>
      <c r="D3" s="214"/>
    </row>
    <row r="4" spans="1:8" ht="15" x14ac:dyDescent="0.2">
      <c r="A4" s="126"/>
      <c r="B4" s="126"/>
      <c r="C4" s="127"/>
    </row>
    <row r="5" spans="1:8" ht="15" x14ac:dyDescent="0.2">
      <c r="A5" s="126"/>
      <c r="B5" s="126"/>
      <c r="C5" s="182" t="s">
        <v>105</v>
      </c>
    </row>
    <row r="6" spans="1:8" ht="14.25" x14ac:dyDescent="0.2">
      <c r="A6" s="126"/>
      <c r="B6" s="126"/>
      <c r="C6" s="128"/>
    </row>
    <row r="7" spans="1:8" s="119" customFormat="1" ht="15" x14ac:dyDescent="0.2">
      <c r="A7" s="131" t="s">
        <v>109</v>
      </c>
      <c r="B7" s="131"/>
      <c r="C7" s="183"/>
      <c r="D7" s="136"/>
    </row>
    <row r="8" spans="1:8" s="119" customFormat="1" x14ac:dyDescent="0.2">
      <c r="A8" s="133"/>
      <c r="B8" s="133"/>
      <c r="C8" s="132"/>
      <c r="D8" s="136"/>
    </row>
    <row r="9" spans="1:8" s="119" customFormat="1" x14ac:dyDescent="0.2">
      <c r="A9" s="215" t="s">
        <v>11</v>
      </c>
      <c r="B9" s="217" t="s">
        <v>83</v>
      </c>
      <c r="C9" s="219" t="s">
        <v>79</v>
      </c>
      <c r="D9" s="221" t="s">
        <v>113</v>
      </c>
      <c r="E9" s="137"/>
    </row>
    <row r="10" spans="1:8" s="119" customFormat="1" ht="69.75" customHeight="1" x14ac:dyDescent="0.2">
      <c r="A10" s="216"/>
      <c r="B10" s="218"/>
      <c r="C10" s="220"/>
      <c r="D10" s="222"/>
    </row>
    <row r="11" spans="1:8" s="119" customFormat="1" x14ac:dyDescent="0.2">
      <c r="A11" s="184"/>
      <c r="B11" s="184"/>
      <c r="C11" s="185"/>
      <c r="D11" s="186"/>
    </row>
    <row r="12" spans="1:8" s="119" customFormat="1" x14ac:dyDescent="0.2">
      <c r="A12" s="147">
        <v>1</v>
      </c>
      <c r="B12" s="148">
        <v>1</v>
      </c>
      <c r="C12" s="149" t="s">
        <v>106</v>
      </c>
      <c r="D12" s="187">
        <f>[1]KOPS!D19</f>
        <v>0</v>
      </c>
      <c r="E12" s="154"/>
      <c r="F12" s="154"/>
      <c r="G12" s="154"/>
      <c r="H12" s="154"/>
    </row>
    <row r="13" spans="1:8" s="119" customFormat="1" x14ac:dyDescent="0.2">
      <c r="A13" s="147">
        <v>2</v>
      </c>
      <c r="B13" s="148">
        <v>2</v>
      </c>
      <c r="C13" s="149" t="s">
        <v>107</v>
      </c>
      <c r="D13" s="187">
        <f>[1]KOPS!D20</f>
        <v>0</v>
      </c>
      <c r="E13" s="154"/>
      <c r="F13" s="154"/>
      <c r="G13" s="154"/>
      <c r="H13" s="154"/>
    </row>
    <row r="14" spans="1:8" s="119" customFormat="1" x14ac:dyDescent="0.2">
      <c r="A14" s="147">
        <v>3</v>
      </c>
      <c r="B14" s="148">
        <v>3</v>
      </c>
      <c r="C14" s="149" t="s">
        <v>108</v>
      </c>
      <c r="D14" s="187">
        <f>[1]KOPS!D21</f>
        <v>0</v>
      </c>
      <c r="E14" s="154"/>
      <c r="F14" s="154"/>
      <c r="G14" s="154"/>
      <c r="H14" s="154"/>
    </row>
    <row r="15" spans="1:8" s="119" customFormat="1" x14ac:dyDescent="0.2">
      <c r="A15" s="155"/>
      <c r="B15" s="156"/>
      <c r="C15" s="188"/>
      <c r="D15" s="189"/>
      <c r="E15" s="154"/>
      <c r="F15" s="154"/>
      <c r="G15" s="154"/>
      <c r="H15" s="154"/>
    </row>
    <row r="16" spans="1:8" s="120" customFormat="1" x14ac:dyDescent="0.2">
      <c r="A16" s="190"/>
      <c r="B16" s="190"/>
      <c r="C16" s="163" t="s">
        <v>0</v>
      </c>
      <c r="D16" s="191">
        <f>SUM(D12:D15)</f>
        <v>0</v>
      </c>
      <c r="E16" s="167"/>
      <c r="F16" s="167"/>
      <c r="G16" s="167"/>
      <c r="H16" s="167"/>
    </row>
    <row r="17" spans="1:8" s="119" customFormat="1" x14ac:dyDescent="0.2">
      <c r="A17" s="192"/>
      <c r="B17" s="192"/>
      <c r="C17" s="174" t="s">
        <v>84</v>
      </c>
      <c r="D17" s="193">
        <f>D16*5%</f>
        <v>0</v>
      </c>
      <c r="E17" s="154"/>
      <c r="F17" s="154"/>
      <c r="G17" s="154"/>
      <c r="H17" s="154"/>
    </row>
    <row r="18" spans="1:8" s="119" customFormat="1" x14ac:dyDescent="0.2">
      <c r="A18" s="192"/>
      <c r="B18" s="192"/>
      <c r="C18" s="174" t="s">
        <v>85</v>
      </c>
      <c r="D18" s="173">
        <f>SUM(D16:D17)</f>
        <v>0</v>
      </c>
      <c r="E18" s="154"/>
      <c r="F18" s="154"/>
      <c r="G18" s="154"/>
      <c r="H18" s="154"/>
    </row>
    <row r="19" spans="1:8" s="119" customFormat="1" x14ac:dyDescent="0.2">
      <c r="A19" s="192"/>
      <c r="B19" s="192"/>
      <c r="C19" s="174" t="s">
        <v>86</v>
      </c>
      <c r="D19" s="193">
        <f>D18*21%</f>
        <v>0</v>
      </c>
      <c r="E19" s="154"/>
      <c r="F19" s="154"/>
      <c r="G19" s="154"/>
      <c r="H19" s="154"/>
    </row>
    <row r="20" spans="1:8" s="198" customFormat="1" ht="15" x14ac:dyDescent="0.25">
      <c r="A20" s="194"/>
      <c r="B20" s="194"/>
      <c r="C20" s="195" t="s">
        <v>87</v>
      </c>
      <c r="D20" s="196">
        <f>SUM(D18:D19)</f>
        <v>0</v>
      </c>
      <c r="E20" s="197"/>
      <c r="F20" s="197"/>
      <c r="G20" s="197"/>
      <c r="H20" s="197"/>
    </row>
    <row r="21" spans="1:8" s="119" customFormat="1" x14ac:dyDescent="0.2">
      <c r="A21" s="192"/>
      <c r="B21" s="192"/>
      <c r="C21" s="199"/>
      <c r="D21" s="200"/>
    </row>
    <row r="22" spans="1:8" s="119" customFormat="1" x14ac:dyDescent="0.2">
      <c r="A22" s="192"/>
      <c r="B22" s="192"/>
      <c r="C22" s="199"/>
      <c r="D22" s="200"/>
    </row>
    <row r="23" spans="1:8" s="119" customFormat="1" x14ac:dyDescent="0.2">
      <c r="A23" s="133"/>
      <c r="B23" s="133"/>
      <c r="C23" s="132"/>
      <c r="D23" s="136"/>
    </row>
    <row r="24" spans="1:8" s="119" customFormat="1" x14ac:dyDescent="0.2">
      <c r="A24" s="133"/>
      <c r="B24" s="133"/>
      <c r="C24" s="132"/>
      <c r="D24" s="136"/>
    </row>
    <row r="25" spans="1:8" s="119" customFormat="1" x14ac:dyDescent="0.2">
      <c r="A25" s="133"/>
      <c r="B25" s="178" t="s">
        <v>32</v>
      </c>
      <c r="C25" s="132"/>
      <c r="D25" s="201"/>
    </row>
    <row r="26" spans="1:8" s="119" customFormat="1" x14ac:dyDescent="0.2">
      <c r="A26" s="133"/>
      <c r="B26" s="178"/>
      <c r="C26" s="132"/>
      <c r="D26" s="178"/>
    </row>
    <row r="27" spans="1:8" s="119" customFormat="1" x14ac:dyDescent="0.2">
      <c r="A27" s="133"/>
      <c r="B27" s="178"/>
      <c r="C27" s="132"/>
      <c r="D27" s="136"/>
    </row>
    <row r="28" spans="1:8" s="119" customFormat="1" x14ac:dyDescent="0.2">
      <c r="A28" s="133"/>
      <c r="B28" s="178" t="s">
        <v>33</v>
      </c>
      <c r="C28" s="132"/>
      <c r="D28" s="201"/>
    </row>
    <row r="29" spans="1:8" x14ac:dyDescent="0.2">
      <c r="D29" s="130"/>
    </row>
  </sheetData>
  <mergeCells count="6">
    <mergeCell ref="A1:D1"/>
    <mergeCell ref="A3:D3"/>
    <mergeCell ref="A9:A10"/>
    <mergeCell ref="B9:B10"/>
    <mergeCell ref="C9:C10"/>
    <mergeCell ref="D9:D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4"/>
  <sheetViews>
    <sheetView view="pageBreakPreview" zoomScaleNormal="100" zoomScaleSheetLayoutView="100" workbookViewId="0">
      <selection activeCell="D11" sqref="D10:H11"/>
    </sheetView>
  </sheetViews>
  <sheetFormatPr defaultColWidth="8" defaultRowHeight="12.75" x14ac:dyDescent="0.2"/>
  <cols>
    <col min="1" max="1" width="3.625" style="133" customWidth="1"/>
    <col min="2" max="2" width="8.75" style="133" customWidth="1"/>
    <col min="3" max="3" width="25" style="132" customWidth="1"/>
    <col min="4" max="4" width="15.5" style="136" customWidth="1"/>
    <col min="5" max="5" width="15.5" style="133" customWidth="1"/>
    <col min="6" max="6" width="15.5" style="134" customWidth="1"/>
    <col min="7" max="8" width="15.5" style="135" customWidth="1"/>
    <col min="9" max="16384" width="8" style="119"/>
  </cols>
  <sheetData>
    <row r="1" spans="1:10" ht="12.75" customHeight="1" x14ac:dyDescent="0.2">
      <c r="A1" s="224" t="s">
        <v>110</v>
      </c>
      <c r="B1" s="224"/>
      <c r="C1" s="224"/>
      <c r="D1" s="224"/>
      <c r="E1" s="224"/>
      <c r="F1" s="224"/>
      <c r="G1" s="224"/>
      <c r="H1" s="224"/>
    </row>
    <row r="2" spans="1:10" ht="15" x14ac:dyDescent="0.2">
      <c r="A2" s="178"/>
      <c r="B2" s="178"/>
      <c r="D2" s="126"/>
      <c r="E2" s="126"/>
      <c r="F2" s="127"/>
      <c r="G2" s="124"/>
    </row>
    <row r="3" spans="1:10" ht="15.75" customHeight="1" x14ac:dyDescent="0.2">
      <c r="A3" s="223" t="s">
        <v>105</v>
      </c>
      <c r="B3" s="223"/>
      <c r="C3" s="223"/>
      <c r="D3" s="223"/>
      <c r="E3" s="223"/>
      <c r="F3" s="223"/>
      <c r="G3" s="223"/>
      <c r="H3" s="223"/>
    </row>
    <row r="4" spans="1:10" ht="15" x14ac:dyDescent="0.2">
      <c r="A4" s="178" t="s">
        <v>111</v>
      </c>
      <c r="B4" s="178"/>
      <c r="D4" s="126"/>
      <c r="E4" s="126"/>
      <c r="F4" s="182"/>
      <c r="G4" s="124"/>
    </row>
    <row r="6" spans="1:10" ht="12.75" customHeight="1" x14ac:dyDescent="0.2">
      <c r="A6" s="215" t="s">
        <v>11</v>
      </c>
      <c r="B6" s="217" t="s">
        <v>80</v>
      </c>
      <c r="C6" s="219" t="s">
        <v>88</v>
      </c>
      <c r="D6" s="221" t="s">
        <v>95</v>
      </c>
      <c r="E6" s="227" t="s">
        <v>89</v>
      </c>
      <c r="F6" s="228"/>
      <c r="G6" s="229"/>
      <c r="H6" s="230" t="s">
        <v>81</v>
      </c>
      <c r="I6" s="137"/>
    </row>
    <row r="7" spans="1:10" ht="60" customHeight="1" x14ac:dyDescent="0.2">
      <c r="A7" s="216"/>
      <c r="B7" s="218"/>
      <c r="C7" s="220"/>
      <c r="D7" s="222"/>
      <c r="E7" s="138" t="s">
        <v>96</v>
      </c>
      <c r="F7" s="138" t="s">
        <v>97</v>
      </c>
      <c r="G7" s="138" t="s">
        <v>98</v>
      </c>
      <c r="H7" s="231"/>
    </row>
    <row r="8" spans="1:10" x14ac:dyDescent="0.2">
      <c r="A8" s="139"/>
      <c r="B8" s="140"/>
      <c r="C8" s="141"/>
      <c r="D8" s="142"/>
      <c r="E8" s="143"/>
      <c r="F8" s="144"/>
      <c r="G8" s="145"/>
      <c r="H8" s="146"/>
    </row>
    <row r="9" spans="1:10" x14ac:dyDescent="0.2">
      <c r="A9" s="147">
        <v>1</v>
      </c>
      <c r="B9" s="148">
        <v>1</v>
      </c>
      <c r="C9" s="149" t="s">
        <v>103</v>
      </c>
      <c r="D9" s="150">
        <f>'[1]REMONTA DARBI'!O45</f>
        <v>0</v>
      </c>
      <c r="E9" s="151">
        <f>'[1]REMONTA DARBI'!L45</f>
        <v>0</v>
      </c>
      <c r="F9" s="152">
        <f>'[1]REMONTA DARBI'!M45</f>
        <v>0</v>
      </c>
      <c r="G9" s="151">
        <f>'[1]REMONTA DARBI'!N45</f>
        <v>0</v>
      </c>
      <c r="H9" s="153">
        <f>'[1]REMONTA DARBI'!K45</f>
        <v>0</v>
      </c>
      <c r="I9" s="154"/>
      <c r="J9" s="154"/>
    </row>
    <row r="10" spans="1:10" x14ac:dyDescent="0.2">
      <c r="A10" s="181">
        <v>2</v>
      </c>
      <c r="B10" s="148">
        <v>2</v>
      </c>
      <c r="C10" s="149" t="s">
        <v>104</v>
      </c>
      <c r="D10" s="150">
        <f>'[1]REMONTA DARBI'!O46</f>
        <v>0</v>
      </c>
      <c r="E10" s="151">
        <f>'[1]REMONTA DARBI'!L46</f>
        <v>0</v>
      </c>
      <c r="F10" s="152">
        <f>'[1]REMONTA DARBI'!M46</f>
        <v>0</v>
      </c>
      <c r="G10" s="151">
        <f>'[1]REMONTA DARBI'!N46</f>
        <v>0</v>
      </c>
      <c r="H10" s="153">
        <f>'[1]REMONTA DARBI'!K46</f>
        <v>0</v>
      </c>
      <c r="I10" s="154"/>
      <c r="J10" s="154"/>
    </row>
    <row r="11" spans="1:10" ht="25.5" x14ac:dyDescent="0.2">
      <c r="A11" s="181">
        <v>3</v>
      </c>
      <c r="B11" s="148">
        <v>3</v>
      </c>
      <c r="C11" s="149" t="s">
        <v>102</v>
      </c>
      <c r="D11" s="150">
        <f>'[1]REMONTA DARBI'!O47</f>
        <v>0</v>
      </c>
      <c r="E11" s="151">
        <f>'[1]REMONTA DARBI'!L47</f>
        <v>0</v>
      </c>
      <c r="F11" s="152">
        <f>'[1]REMONTA DARBI'!M47</f>
        <v>0</v>
      </c>
      <c r="G11" s="151">
        <f>'[1]REMONTA DARBI'!N47</f>
        <v>0</v>
      </c>
      <c r="H11" s="153">
        <f>'[1]REMONTA DARBI'!K47</f>
        <v>0</v>
      </c>
      <c r="I11" s="154"/>
      <c r="J11" s="154"/>
    </row>
    <row r="12" spans="1:10" x14ac:dyDescent="0.2">
      <c r="A12" s="155"/>
      <c r="B12" s="156"/>
      <c r="C12" s="157"/>
      <c r="D12" s="158"/>
      <c r="E12" s="159"/>
      <c r="F12" s="160"/>
      <c r="G12" s="159"/>
      <c r="H12" s="161"/>
      <c r="I12" s="154"/>
      <c r="J12" s="154"/>
    </row>
    <row r="13" spans="1:10" s="120" customFormat="1" x14ac:dyDescent="0.2">
      <c r="A13" s="162"/>
      <c r="B13" s="162"/>
      <c r="C13" s="163" t="s">
        <v>0</v>
      </c>
      <c r="D13" s="164">
        <f>SUM(D9:D12)</f>
        <v>0</v>
      </c>
      <c r="E13" s="165">
        <f>SUM(E9:E12)</f>
        <v>0</v>
      </c>
      <c r="F13" s="165">
        <f>SUM(F9:F12)</f>
        <v>0</v>
      </c>
      <c r="G13" s="165">
        <f>SUM(G9:G12)</f>
        <v>0</v>
      </c>
      <c r="H13" s="166">
        <f>SUM(H9:H12)</f>
        <v>0</v>
      </c>
      <c r="I13" s="167"/>
      <c r="J13" s="167"/>
    </row>
    <row r="14" spans="1:10" x14ac:dyDescent="0.2">
      <c r="C14" s="168" t="s">
        <v>90</v>
      </c>
      <c r="D14" s="169">
        <f>D13*10%</f>
        <v>0</v>
      </c>
      <c r="E14" s="170"/>
      <c r="F14" s="171"/>
      <c r="G14" s="171"/>
      <c r="H14" s="171"/>
      <c r="I14" s="154"/>
      <c r="J14" s="154"/>
    </row>
    <row r="15" spans="1:10" x14ac:dyDescent="0.2">
      <c r="C15" s="172" t="s">
        <v>91</v>
      </c>
      <c r="D15" s="173"/>
      <c r="E15" s="170"/>
      <c r="F15" s="171"/>
      <c r="G15" s="171"/>
      <c r="H15" s="171"/>
      <c r="I15" s="154"/>
      <c r="J15" s="154"/>
    </row>
    <row r="16" spans="1:10" x14ac:dyDescent="0.2">
      <c r="C16" s="168" t="s">
        <v>92</v>
      </c>
      <c r="D16" s="169">
        <f>D13*5%</f>
        <v>0</v>
      </c>
      <c r="E16" s="170"/>
      <c r="F16" s="171"/>
      <c r="G16" s="171"/>
      <c r="H16" s="171"/>
      <c r="I16" s="154"/>
      <c r="J16" s="154"/>
    </row>
    <row r="17" spans="1:16" ht="25.5" x14ac:dyDescent="0.2">
      <c r="C17" s="174" t="s">
        <v>93</v>
      </c>
      <c r="D17" s="175">
        <f>E13*23.59%</f>
        <v>0</v>
      </c>
      <c r="E17" s="170"/>
      <c r="F17" s="171"/>
      <c r="G17" s="171"/>
      <c r="H17" s="171"/>
      <c r="I17" s="154"/>
      <c r="J17" s="154"/>
    </row>
    <row r="18" spans="1:16" x14ac:dyDescent="0.2">
      <c r="C18" s="176" t="s">
        <v>94</v>
      </c>
      <c r="D18" s="177">
        <f>SUM(D13:D17)</f>
        <v>0</v>
      </c>
      <c r="E18" s="170"/>
      <c r="F18" s="171"/>
      <c r="G18" s="171"/>
      <c r="H18" s="171"/>
      <c r="I18" s="154"/>
      <c r="J18" s="154"/>
    </row>
    <row r="21" spans="1:16" ht="14.25" x14ac:dyDescent="0.2">
      <c r="A21" s="225" t="s">
        <v>32</v>
      </c>
      <c r="B21" s="225"/>
      <c r="C21" s="87"/>
      <c r="D21" s="83"/>
      <c r="E21" s="83"/>
      <c r="F21" s="117" t="s">
        <v>33</v>
      </c>
      <c r="G21" s="179"/>
      <c r="H21" s="180"/>
      <c r="I21" s="1"/>
    </row>
    <row r="22" spans="1:16" ht="14.25" x14ac:dyDescent="0.2">
      <c r="A22" s="1"/>
      <c r="B22" s="1"/>
      <c r="C22" s="88" t="s">
        <v>34</v>
      </c>
      <c r="D22" s="83"/>
      <c r="E22" s="83"/>
      <c r="F22" s="1"/>
      <c r="G22" s="226" t="s">
        <v>34</v>
      </c>
      <c r="H22" s="226"/>
      <c r="I22" s="1"/>
    </row>
    <row r="23" spans="1:16" ht="14.25" x14ac:dyDescent="0.2">
      <c r="A23" s="90" t="s">
        <v>35</v>
      </c>
      <c r="B23" s="1"/>
      <c r="C23" s="82"/>
      <c r="D23" s="83"/>
      <c r="E23" s="83"/>
      <c r="F23" s="1"/>
      <c r="G23" s="1"/>
      <c r="H23" s="1"/>
      <c r="I23" s="1"/>
      <c r="J23" s="1"/>
      <c r="K23" s="1"/>
      <c r="L23" s="1"/>
      <c r="M23" s="1"/>
      <c r="N23" s="1"/>
      <c r="O23" s="1"/>
      <c r="P23" s="1"/>
    </row>
    <row r="24" spans="1:16" x14ac:dyDescent="0.2">
      <c r="F24" s="178"/>
      <c r="G24" s="134"/>
    </row>
  </sheetData>
  <mergeCells count="10">
    <mergeCell ref="A3:H3"/>
    <mergeCell ref="A1:H1"/>
    <mergeCell ref="A21:B21"/>
    <mergeCell ref="G22:H22"/>
    <mergeCell ref="A6:A7"/>
    <mergeCell ref="B6:B7"/>
    <mergeCell ref="C6:C7"/>
    <mergeCell ref="D6:D7"/>
    <mergeCell ref="E6:G6"/>
    <mergeCell ref="H6:H7"/>
  </mergeCells>
  <pageMargins left="0.7" right="0.7" top="0.75" bottom="0.75" header="0.3" footer="0.3"/>
  <pageSetup paperSize="9" scale="71"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45"/>
  <sheetViews>
    <sheetView tabSelected="1" view="pageBreakPreview" zoomScale="115" zoomScaleNormal="115" zoomScaleSheetLayoutView="115" workbookViewId="0">
      <selection activeCell="A21" sqref="A21:A32"/>
    </sheetView>
  </sheetViews>
  <sheetFormatPr defaultRowHeight="14.25" x14ac:dyDescent="0.2"/>
  <cols>
    <col min="1" max="1" width="3.125" style="1" customWidth="1"/>
    <col min="2" max="2" width="4.75" style="1" customWidth="1"/>
    <col min="3" max="3" width="36.375" style="82" customWidth="1"/>
    <col min="4" max="4" width="5.5" style="83" customWidth="1"/>
    <col min="5" max="5" width="5.75" style="83" customWidth="1"/>
    <col min="6" max="6" width="5.625" style="1" customWidth="1"/>
    <col min="7" max="7" width="7.875" style="1" customWidth="1"/>
    <col min="8" max="10" width="7.625" style="1" customWidth="1"/>
    <col min="11" max="11" width="7.125" style="1" customWidth="1"/>
    <col min="12" max="12" width="7.375" style="1" customWidth="1"/>
    <col min="13" max="15" width="8.375" style="1" customWidth="1"/>
    <col min="16" max="256" width="9" style="1"/>
    <col min="257" max="257" width="3.125" style="1" customWidth="1"/>
    <col min="258" max="258" width="4.75" style="1" customWidth="1"/>
    <col min="259" max="259" width="36.375" style="1" customWidth="1"/>
    <col min="260" max="260" width="5.5" style="1" customWidth="1"/>
    <col min="261" max="261" width="5.75" style="1" customWidth="1"/>
    <col min="262" max="262" width="5.625" style="1" customWidth="1"/>
    <col min="263" max="263" width="7.875" style="1" customWidth="1"/>
    <col min="264" max="266" width="7.625" style="1" customWidth="1"/>
    <col min="267" max="267" width="7.125" style="1" customWidth="1"/>
    <col min="268" max="268" width="7.375" style="1" customWidth="1"/>
    <col min="269" max="271" width="8.375" style="1" customWidth="1"/>
    <col min="272" max="512" width="9" style="1"/>
    <col min="513" max="513" width="3.125" style="1" customWidth="1"/>
    <col min="514" max="514" width="4.75" style="1" customWidth="1"/>
    <col min="515" max="515" width="36.375" style="1" customWidth="1"/>
    <col min="516" max="516" width="5.5" style="1" customWidth="1"/>
    <col min="517" max="517" width="5.75" style="1" customWidth="1"/>
    <col min="518" max="518" width="5.625" style="1" customWidth="1"/>
    <col min="519" max="519" width="7.875" style="1" customWidth="1"/>
    <col min="520" max="522" width="7.625" style="1" customWidth="1"/>
    <col min="523" max="523" width="7.125" style="1" customWidth="1"/>
    <col min="524" max="524" width="7.375" style="1" customWidth="1"/>
    <col min="525" max="527" width="8.375" style="1" customWidth="1"/>
    <col min="528" max="768" width="9" style="1"/>
    <col min="769" max="769" width="3.125" style="1" customWidth="1"/>
    <col min="770" max="770" width="4.75" style="1" customWidth="1"/>
    <col min="771" max="771" width="36.375" style="1" customWidth="1"/>
    <col min="772" max="772" width="5.5" style="1" customWidth="1"/>
    <col min="773" max="773" width="5.75" style="1" customWidth="1"/>
    <col min="774" max="774" width="5.625" style="1" customWidth="1"/>
    <col min="775" max="775" width="7.875" style="1" customWidth="1"/>
    <col min="776" max="778" width="7.625" style="1" customWidth="1"/>
    <col min="779" max="779" width="7.125" style="1" customWidth="1"/>
    <col min="780" max="780" width="7.375" style="1" customWidth="1"/>
    <col min="781" max="783" width="8.375" style="1" customWidth="1"/>
    <col min="784" max="1024" width="9" style="1"/>
    <col min="1025" max="1025" width="3.125" style="1" customWidth="1"/>
    <col min="1026" max="1026" width="4.75" style="1" customWidth="1"/>
    <col min="1027" max="1027" width="36.375" style="1" customWidth="1"/>
    <col min="1028" max="1028" width="5.5" style="1" customWidth="1"/>
    <col min="1029" max="1029" width="5.75" style="1" customWidth="1"/>
    <col min="1030" max="1030" width="5.625" style="1" customWidth="1"/>
    <col min="1031" max="1031" width="7.875" style="1" customWidth="1"/>
    <col min="1032" max="1034" width="7.625" style="1" customWidth="1"/>
    <col min="1035" max="1035" width="7.125" style="1" customWidth="1"/>
    <col min="1036" max="1036" width="7.375" style="1" customWidth="1"/>
    <col min="1037" max="1039" width="8.375" style="1" customWidth="1"/>
    <col min="1040" max="1280" width="9" style="1"/>
    <col min="1281" max="1281" width="3.125" style="1" customWidth="1"/>
    <col min="1282" max="1282" width="4.75" style="1" customWidth="1"/>
    <col min="1283" max="1283" width="36.375" style="1" customWidth="1"/>
    <col min="1284" max="1284" width="5.5" style="1" customWidth="1"/>
    <col min="1285" max="1285" width="5.75" style="1" customWidth="1"/>
    <col min="1286" max="1286" width="5.625" style="1" customWidth="1"/>
    <col min="1287" max="1287" width="7.875" style="1" customWidth="1"/>
    <col min="1288" max="1290" width="7.625" style="1" customWidth="1"/>
    <col min="1291" max="1291" width="7.125" style="1" customWidth="1"/>
    <col min="1292" max="1292" width="7.375" style="1" customWidth="1"/>
    <col min="1293" max="1295" width="8.375" style="1" customWidth="1"/>
    <col min="1296" max="1536" width="9" style="1"/>
    <col min="1537" max="1537" width="3.125" style="1" customWidth="1"/>
    <col min="1538" max="1538" width="4.75" style="1" customWidth="1"/>
    <col min="1539" max="1539" width="36.375" style="1" customWidth="1"/>
    <col min="1540" max="1540" width="5.5" style="1" customWidth="1"/>
    <col min="1541" max="1541" width="5.75" style="1" customWidth="1"/>
    <col min="1542" max="1542" width="5.625" style="1" customWidth="1"/>
    <col min="1543" max="1543" width="7.875" style="1" customWidth="1"/>
    <col min="1544" max="1546" width="7.625" style="1" customWidth="1"/>
    <col min="1547" max="1547" width="7.125" style="1" customWidth="1"/>
    <col min="1548" max="1548" width="7.375" style="1" customWidth="1"/>
    <col min="1549" max="1551" width="8.375" style="1" customWidth="1"/>
    <col min="1552" max="1792" width="9" style="1"/>
    <col min="1793" max="1793" width="3.125" style="1" customWidth="1"/>
    <col min="1794" max="1794" width="4.75" style="1" customWidth="1"/>
    <col min="1795" max="1795" width="36.375" style="1" customWidth="1"/>
    <col min="1796" max="1796" width="5.5" style="1" customWidth="1"/>
    <col min="1797" max="1797" width="5.75" style="1" customWidth="1"/>
    <col min="1798" max="1798" width="5.625" style="1" customWidth="1"/>
    <col min="1799" max="1799" width="7.875" style="1" customWidth="1"/>
    <col min="1800" max="1802" width="7.625" style="1" customWidth="1"/>
    <col min="1803" max="1803" width="7.125" style="1" customWidth="1"/>
    <col min="1804" max="1804" width="7.375" style="1" customWidth="1"/>
    <col min="1805" max="1807" width="8.375" style="1" customWidth="1"/>
    <col min="1808" max="2048" width="9" style="1"/>
    <col min="2049" max="2049" width="3.125" style="1" customWidth="1"/>
    <col min="2050" max="2050" width="4.75" style="1" customWidth="1"/>
    <col min="2051" max="2051" width="36.375" style="1" customWidth="1"/>
    <col min="2052" max="2052" width="5.5" style="1" customWidth="1"/>
    <col min="2053" max="2053" width="5.75" style="1" customWidth="1"/>
    <col min="2054" max="2054" width="5.625" style="1" customWidth="1"/>
    <col min="2055" max="2055" width="7.875" style="1" customWidth="1"/>
    <col min="2056" max="2058" width="7.625" style="1" customWidth="1"/>
    <col min="2059" max="2059" width="7.125" style="1" customWidth="1"/>
    <col min="2060" max="2060" width="7.375" style="1" customWidth="1"/>
    <col min="2061" max="2063" width="8.375" style="1" customWidth="1"/>
    <col min="2064" max="2304" width="9" style="1"/>
    <col min="2305" max="2305" width="3.125" style="1" customWidth="1"/>
    <col min="2306" max="2306" width="4.75" style="1" customWidth="1"/>
    <col min="2307" max="2307" width="36.375" style="1" customWidth="1"/>
    <col min="2308" max="2308" width="5.5" style="1" customWidth="1"/>
    <col min="2309" max="2309" width="5.75" style="1" customWidth="1"/>
    <col min="2310" max="2310" width="5.625" style="1" customWidth="1"/>
    <col min="2311" max="2311" width="7.875" style="1" customWidth="1"/>
    <col min="2312" max="2314" width="7.625" style="1" customWidth="1"/>
    <col min="2315" max="2315" width="7.125" style="1" customWidth="1"/>
    <col min="2316" max="2316" width="7.375" style="1" customWidth="1"/>
    <col min="2317" max="2319" width="8.375" style="1" customWidth="1"/>
    <col min="2320" max="2560" width="9" style="1"/>
    <col min="2561" max="2561" width="3.125" style="1" customWidth="1"/>
    <col min="2562" max="2562" width="4.75" style="1" customWidth="1"/>
    <col min="2563" max="2563" width="36.375" style="1" customWidth="1"/>
    <col min="2564" max="2564" width="5.5" style="1" customWidth="1"/>
    <col min="2565" max="2565" width="5.75" style="1" customWidth="1"/>
    <col min="2566" max="2566" width="5.625" style="1" customWidth="1"/>
    <col min="2567" max="2567" width="7.875" style="1" customWidth="1"/>
    <col min="2568" max="2570" width="7.625" style="1" customWidth="1"/>
    <col min="2571" max="2571" width="7.125" style="1" customWidth="1"/>
    <col min="2572" max="2572" width="7.375" style="1" customWidth="1"/>
    <col min="2573" max="2575" width="8.375" style="1" customWidth="1"/>
    <col min="2576" max="2816" width="9" style="1"/>
    <col min="2817" max="2817" width="3.125" style="1" customWidth="1"/>
    <col min="2818" max="2818" width="4.75" style="1" customWidth="1"/>
    <col min="2819" max="2819" width="36.375" style="1" customWidth="1"/>
    <col min="2820" max="2820" width="5.5" style="1" customWidth="1"/>
    <col min="2821" max="2821" width="5.75" style="1" customWidth="1"/>
    <col min="2822" max="2822" width="5.625" style="1" customWidth="1"/>
    <col min="2823" max="2823" width="7.875" style="1" customWidth="1"/>
    <col min="2824" max="2826" width="7.625" style="1" customWidth="1"/>
    <col min="2827" max="2827" width="7.125" style="1" customWidth="1"/>
    <col min="2828" max="2828" width="7.375" style="1" customWidth="1"/>
    <col min="2829" max="2831" width="8.375" style="1" customWidth="1"/>
    <col min="2832" max="3072" width="9" style="1"/>
    <col min="3073" max="3073" width="3.125" style="1" customWidth="1"/>
    <col min="3074" max="3074" width="4.75" style="1" customWidth="1"/>
    <col min="3075" max="3075" width="36.375" style="1" customWidth="1"/>
    <col min="3076" max="3076" width="5.5" style="1" customWidth="1"/>
    <col min="3077" max="3077" width="5.75" style="1" customWidth="1"/>
    <col min="3078" max="3078" width="5.625" style="1" customWidth="1"/>
    <col min="3079" max="3079" width="7.875" style="1" customWidth="1"/>
    <col min="3080" max="3082" width="7.625" style="1" customWidth="1"/>
    <col min="3083" max="3083" width="7.125" style="1" customWidth="1"/>
    <col min="3084" max="3084" width="7.375" style="1" customWidth="1"/>
    <col min="3085" max="3087" width="8.375" style="1" customWidth="1"/>
    <col min="3088" max="3328" width="9" style="1"/>
    <col min="3329" max="3329" width="3.125" style="1" customWidth="1"/>
    <col min="3330" max="3330" width="4.75" style="1" customWidth="1"/>
    <col min="3331" max="3331" width="36.375" style="1" customWidth="1"/>
    <col min="3332" max="3332" width="5.5" style="1" customWidth="1"/>
    <col min="3333" max="3333" width="5.75" style="1" customWidth="1"/>
    <col min="3334" max="3334" width="5.625" style="1" customWidth="1"/>
    <col min="3335" max="3335" width="7.875" style="1" customWidth="1"/>
    <col min="3336" max="3338" width="7.625" style="1" customWidth="1"/>
    <col min="3339" max="3339" width="7.125" style="1" customWidth="1"/>
    <col min="3340" max="3340" width="7.375" style="1" customWidth="1"/>
    <col min="3341" max="3343" width="8.375" style="1" customWidth="1"/>
    <col min="3344" max="3584" width="9" style="1"/>
    <col min="3585" max="3585" width="3.125" style="1" customWidth="1"/>
    <col min="3586" max="3586" width="4.75" style="1" customWidth="1"/>
    <col min="3587" max="3587" width="36.375" style="1" customWidth="1"/>
    <col min="3588" max="3588" width="5.5" style="1" customWidth="1"/>
    <col min="3589" max="3589" width="5.75" style="1" customWidth="1"/>
    <col min="3590" max="3590" width="5.625" style="1" customWidth="1"/>
    <col min="3591" max="3591" width="7.875" style="1" customWidth="1"/>
    <col min="3592" max="3594" width="7.625" style="1" customWidth="1"/>
    <col min="3595" max="3595" width="7.125" style="1" customWidth="1"/>
    <col min="3596" max="3596" width="7.375" style="1" customWidth="1"/>
    <col min="3597" max="3599" width="8.375" style="1" customWidth="1"/>
    <col min="3600" max="3840" width="9" style="1"/>
    <col min="3841" max="3841" width="3.125" style="1" customWidth="1"/>
    <col min="3842" max="3842" width="4.75" style="1" customWidth="1"/>
    <col min="3843" max="3843" width="36.375" style="1" customWidth="1"/>
    <col min="3844" max="3844" width="5.5" style="1" customWidth="1"/>
    <col min="3845" max="3845" width="5.75" style="1" customWidth="1"/>
    <col min="3846" max="3846" width="5.625" style="1" customWidth="1"/>
    <col min="3847" max="3847" width="7.875" style="1" customWidth="1"/>
    <col min="3848" max="3850" width="7.625" style="1" customWidth="1"/>
    <col min="3851" max="3851" width="7.125" style="1" customWidth="1"/>
    <col min="3852" max="3852" width="7.375" style="1" customWidth="1"/>
    <col min="3853" max="3855" width="8.375" style="1" customWidth="1"/>
    <col min="3856" max="4096" width="9" style="1"/>
    <col min="4097" max="4097" width="3.125" style="1" customWidth="1"/>
    <col min="4098" max="4098" width="4.75" style="1" customWidth="1"/>
    <col min="4099" max="4099" width="36.375" style="1" customWidth="1"/>
    <col min="4100" max="4100" width="5.5" style="1" customWidth="1"/>
    <col min="4101" max="4101" width="5.75" style="1" customWidth="1"/>
    <col min="4102" max="4102" width="5.625" style="1" customWidth="1"/>
    <col min="4103" max="4103" width="7.875" style="1" customWidth="1"/>
    <col min="4104" max="4106" width="7.625" style="1" customWidth="1"/>
    <col min="4107" max="4107" width="7.125" style="1" customWidth="1"/>
    <col min="4108" max="4108" width="7.375" style="1" customWidth="1"/>
    <col min="4109" max="4111" width="8.375" style="1" customWidth="1"/>
    <col min="4112" max="4352" width="9" style="1"/>
    <col min="4353" max="4353" width="3.125" style="1" customWidth="1"/>
    <col min="4354" max="4354" width="4.75" style="1" customWidth="1"/>
    <col min="4355" max="4355" width="36.375" style="1" customWidth="1"/>
    <col min="4356" max="4356" width="5.5" style="1" customWidth="1"/>
    <col min="4357" max="4357" width="5.75" style="1" customWidth="1"/>
    <col min="4358" max="4358" width="5.625" style="1" customWidth="1"/>
    <col min="4359" max="4359" width="7.875" style="1" customWidth="1"/>
    <col min="4360" max="4362" width="7.625" style="1" customWidth="1"/>
    <col min="4363" max="4363" width="7.125" style="1" customWidth="1"/>
    <col min="4364" max="4364" width="7.375" style="1" customWidth="1"/>
    <col min="4365" max="4367" width="8.375" style="1" customWidth="1"/>
    <col min="4368" max="4608" width="9" style="1"/>
    <col min="4609" max="4609" width="3.125" style="1" customWidth="1"/>
    <col min="4610" max="4610" width="4.75" style="1" customWidth="1"/>
    <col min="4611" max="4611" width="36.375" style="1" customWidth="1"/>
    <col min="4612" max="4612" width="5.5" style="1" customWidth="1"/>
    <col min="4613" max="4613" width="5.75" style="1" customWidth="1"/>
    <col min="4614" max="4614" width="5.625" style="1" customWidth="1"/>
    <col min="4615" max="4615" width="7.875" style="1" customWidth="1"/>
    <col min="4616" max="4618" width="7.625" style="1" customWidth="1"/>
    <col min="4619" max="4619" width="7.125" style="1" customWidth="1"/>
    <col min="4620" max="4620" width="7.375" style="1" customWidth="1"/>
    <col min="4621" max="4623" width="8.375" style="1" customWidth="1"/>
    <col min="4624" max="4864" width="9" style="1"/>
    <col min="4865" max="4865" width="3.125" style="1" customWidth="1"/>
    <col min="4866" max="4866" width="4.75" style="1" customWidth="1"/>
    <col min="4867" max="4867" width="36.375" style="1" customWidth="1"/>
    <col min="4868" max="4868" width="5.5" style="1" customWidth="1"/>
    <col min="4869" max="4869" width="5.75" style="1" customWidth="1"/>
    <col min="4870" max="4870" width="5.625" style="1" customWidth="1"/>
    <col min="4871" max="4871" width="7.875" style="1" customWidth="1"/>
    <col min="4872" max="4874" width="7.625" style="1" customWidth="1"/>
    <col min="4875" max="4875" width="7.125" style="1" customWidth="1"/>
    <col min="4876" max="4876" width="7.375" style="1" customWidth="1"/>
    <col min="4877" max="4879" width="8.375" style="1" customWidth="1"/>
    <col min="4880" max="5120" width="9" style="1"/>
    <col min="5121" max="5121" width="3.125" style="1" customWidth="1"/>
    <col min="5122" max="5122" width="4.75" style="1" customWidth="1"/>
    <col min="5123" max="5123" width="36.375" style="1" customWidth="1"/>
    <col min="5124" max="5124" width="5.5" style="1" customWidth="1"/>
    <col min="5125" max="5125" width="5.75" style="1" customWidth="1"/>
    <col min="5126" max="5126" width="5.625" style="1" customWidth="1"/>
    <col min="5127" max="5127" width="7.875" style="1" customWidth="1"/>
    <col min="5128" max="5130" width="7.625" style="1" customWidth="1"/>
    <col min="5131" max="5131" width="7.125" style="1" customWidth="1"/>
    <col min="5132" max="5132" width="7.375" style="1" customWidth="1"/>
    <col min="5133" max="5135" width="8.375" style="1" customWidth="1"/>
    <col min="5136" max="5376" width="9" style="1"/>
    <col min="5377" max="5377" width="3.125" style="1" customWidth="1"/>
    <col min="5378" max="5378" width="4.75" style="1" customWidth="1"/>
    <col min="5379" max="5379" width="36.375" style="1" customWidth="1"/>
    <col min="5380" max="5380" width="5.5" style="1" customWidth="1"/>
    <col min="5381" max="5381" width="5.75" style="1" customWidth="1"/>
    <col min="5382" max="5382" width="5.625" style="1" customWidth="1"/>
    <col min="5383" max="5383" width="7.875" style="1" customWidth="1"/>
    <col min="5384" max="5386" width="7.625" style="1" customWidth="1"/>
    <col min="5387" max="5387" width="7.125" style="1" customWidth="1"/>
    <col min="5388" max="5388" width="7.375" style="1" customWidth="1"/>
    <col min="5389" max="5391" width="8.375" style="1" customWidth="1"/>
    <col min="5392" max="5632" width="9" style="1"/>
    <col min="5633" max="5633" width="3.125" style="1" customWidth="1"/>
    <col min="5634" max="5634" width="4.75" style="1" customWidth="1"/>
    <col min="5635" max="5635" width="36.375" style="1" customWidth="1"/>
    <col min="5636" max="5636" width="5.5" style="1" customWidth="1"/>
    <col min="5637" max="5637" width="5.75" style="1" customWidth="1"/>
    <col min="5638" max="5638" width="5.625" style="1" customWidth="1"/>
    <col min="5639" max="5639" width="7.875" style="1" customWidth="1"/>
    <col min="5640" max="5642" width="7.625" style="1" customWidth="1"/>
    <col min="5643" max="5643" width="7.125" style="1" customWidth="1"/>
    <col min="5644" max="5644" width="7.375" style="1" customWidth="1"/>
    <col min="5645" max="5647" width="8.375" style="1" customWidth="1"/>
    <col min="5648" max="5888" width="9" style="1"/>
    <col min="5889" max="5889" width="3.125" style="1" customWidth="1"/>
    <col min="5890" max="5890" width="4.75" style="1" customWidth="1"/>
    <col min="5891" max="5891" width="36.375" style="1" customWidth="1"/>
    <col min="5892" max="5892" width="5.5" style="1" customWidth="1"/>
    <col min="5893" max="5893" width="5.75" style="1" customWidth="1"/>
    <col min="5894" max="5894" width="5.625" style="1" customWidth="1"/>
    <col min="5895" max="5895" width="7.875" style="1" customWidth="1"/>
    <col min="5896" max="5898" width="7.625" style="1" customWidth="1"/>
    <col min="5899" max="5899" width="7.125" style="1" customWidth="1"/>
    <col min="5900" max="5900" width="7.375" style="1" customWidth="1"/>
    <col min="5901" max="5903" width="8.375" style="1" customWidth="1"/>
    <col min="5904" max="6144" width="9" style="1"/>
    <col min="6145" max="6145" width="3.125" style="1" customWidth="1"/>
    <col min="6146" max="6146" width="4.75" style="1" customWidth="1"/>
    <col min="6147" max="6147" width="36.375" style="1" customWidth="1"/>
    <col min="6148" max="6148" width="5.5" style="1" customWidth="1"/>
    <col min="6149" max="6149" width="5.75" style="1" customWidth="1"/>
    <col min="6150" max="6150" width="5.625" style="1" customWidth="1"/>
    <col min="6151" max="6151" width="7.875" style="1" customWidth="1"/>
    <col min="6152" max="6154" width="7.625" style="1" customWidth="1"/>
    <col min="6155" max="6155" width="7.125" style="1" customWidth="1"/>
    <col min="6156" max="6156" width="7.375" style="1" customWidth="1"/>
    <col min="6157" max="6159" width="8.375" style="1" customWidth="1"/>
    <col min="6160" max="6400" width="9" style="1"/>
    <col min="6401" max="6401" width="3.125" style="1" customWidth="1"/>
    <col min="6402" max="6402" width="4.75" style="1" customWidth="1"/>
    <col min="6403" max="6403" width="36.375" style="1" customWidth="1"/>
    <col min="6404" max="6404" width="5.5" style="1" customWidth="1"/>
    <col min="6405" max="6405" width="5.75" style="1" customWidth="1"/>
    <col min="6406" max="6406" width="5.625" style="1" customWidth="1"/>
    <col min="6407" max="6407" width="7.875" style="1" customWidth="1"/>
    <col min="6408" max="6410" width="7.625" style="1" customWidth="1"/>
    <col min="6411" max="6411" width="7.125" style="1" customWidth="1"/>
    <col min="6412" max="6412" width="7.375" style="1" customWidth="1"/>
    <col min="6413" max="6415" width="8.375" style="1" customWidth="1"/>
    <col min="6416" max="6656" width="9" style="1"/>
    <col min="6657" max="6657" width="3.125" style="1" customWidth="1"/>
    <col min="6658" max="6658" width="4.75" style="1" customWidth="1"/>
    <col min="6659" max="6659" width="36.375" style="1" customWidth="1"/>
    <col min="6660" max="6660" width="5.5" style="1" customWidth="1"/>
    <col min="6661" max="6661" width="5.75" style="1" customWidth="1"/>
    <col min="6662" max="6662" width="5.625" style="1" customWidth="1"/>
    <col min="6663" max="6663" width="7.875" style="1" customWidth="1"/>
    <col min="6664" max="6666" width="7.625" style="1" customWidth="1"/>
    <col min="6667" max="6667" width="7.125" style="1" customWidth="1"/>
    <col min="6668" max="6668" width="7.375" style="1" customWidth="1"/>
    <col min="6669" max="6671" width="8.375" style="1" customWidth="1"/>
    <col min="6672" max="6912" width="9" style="1"/>
    <col min="6913" max="6913" width="3.125" style="1" customWidth="1"/>
    <col min="6914" max="6914" width="4.75" style="1" customWidth="1"/>
    <col min="6915" max="6915" width="36.375" style="1" customWidth="1"/>
    <col min="6916" max="6916" width="5.5" style="1" customWidth="1"/>
    <col min="6917" max="6917" width="5.75" style="1" customWidth="1"/>
    <col min="6918" max="6918" width="5.625" style="1" customWidth="1"/>
    <col min="6919" max="6919" width="7.875" style="1" customWidth="1"/>
    <col min="6920" max="6922" width="7.625" style="1" customWidth="1"/>
    <col min="6923" max="6923" width="7.125" style="1" customWidth="1"/>
    <col min="6924" max="6924" width="7.375" style="1" customWidth="1"/>
    <col min="6925" max="6927" width="8.375" style="1" customWidth="1"/>
    <col min="6928" max="7168" width="9" style="1"/>
    <col min="7169" max="7169" width="3.125" style="1" customWidth="1"/>
    <col min="7170" max="7170" width="4.75" style="1" customWidth="1"/>
    <col min="7171" max="7171" width="36.375" style="1" customWidth="1"/>
    <col min="7172" max="7172" width="5.5" style="1" customWidth="1"/>
    <col min="7173" max="7173" width="5.75" style="1" customWidth="1"/>
    <col min="7174" max="7174" width="5.625" style="1" customWidth="1"/>
    <col min="7175" max="7175" width="7.875" style="1" customWidth="1"/>
    <col min="7176" max="7178" width="7.625" style="1" customWidth="1"/>
    <col min="7179" max="7179" width="7.125" style="1" customWidth="1"/>
    <col min="7180" max="7180" width="7.375" style="1" customWidth="1"/>
    <col min="7181" max="7183" width="8.375" style="1" customWidth="1"/>
    <col min="7184" max="7424" width="9" style="1"/>
    <col min="7425" max="7425" width="3.125" style="1" customWidth="1"/>
    <col min="7426" max="7426" width="4.75" style="1" customWidth="1"/>
    <col min="7427" max="7427" width="36.375" style="1" customWidth="1"/>
    <col min="7428" max="7428" width="5.5" style="1" customWidth="1"/>
    <col min="7429" max="7429" width="5.75" style="1" customWidth="1"/>
    <col min="7430" max="7430" width="5.625" style="1" customWidth="1"/>
    <col min="7431" max="7431" width="7.875" style="1" customWidth="1"/>
    <col min="7432" max="7434" width="7.625" style="1" customWidth="1"/>
    <col min="7435" max="7435" width="7.125" style="1" customWidth="1"/>
    <col min="7436" max="7436" width="7.375" style="1" customWidth="1"/>
    <col min="7437" max="7439" width="8.375" style="1" customWidth="1"/>
    <col min="7440" max="7680" width="9" style="1"/>
    <col min="7681" max="7681" width="3.125" style="1" customWidth="1"/>
    <col min="7682" max="7682" width="4.75" style="1" customWidth="1"/>
    <col min="7683" max="7683" width="36.375" style="1" customWidth="1"/>
    <col min="7684" max="7684" width="5.5" style="1" customWidth="1"/>
    <col min="7685" max="7685" width="5.75" style="1" customWidth="1"/>
    <col min="7686" max="7686" width="5.625" style="1" customWidth="1"/>
    <col min="7687" max="7687" width="7.875" style="1" customWidth="1"/>
    <col min="7688" max="7690" width="7.625" style="1" customWidth="1"/>
    <col min="7691" max="7691" width="7.125" style="1" customWidth="1"/>
    <col min="7692" max="7692" width="7.375" style="1" customWidth="1"/>
    <col min="7693" max="7695" width="8.375" style="1" customWidth="1"/>
    <col min="7696" max="7936" width="9" style="1"/>
    <col min="7937" max="7937" width="3.125" style="1" customWidth="1"/>
    <col min="7938" max="7938" width="4.75" style="1" customWidth="1"/>
    <col min="7939" max="7939" width="36.375" style="1" customWidth="1"/>
    <col min="7940" max="7940" width="5.5" style="1" customWidth="1"/>
    <col min="7941" max="7941" width="5.75" style="1" customWidth="1"/>
    <col min="7942" max="7942" width="5.625" style="1" customWidth="1"/>
    <col min="7943" max="7943" width="7.875" style="1" customWidth="1"/>
    <col min="7944" max="7946" width="7.625" style="1" customWidth="1"/>
    <col min="7947" max="7947" width="7.125" style="1" customWidth="1"/>
    <col min="7948" max="7948" width="7.375" style="1" customWidth="1"/>
    <col min="7949" max="7951" width="8.375" style="1" customWidth="1"/>
    <col min="7952" max="8192" width="9" style="1"/>
    <col min="8193" max="8193" width="3.125" style="1" customWidth="1"/>
    <col min="8194" max="8194" width="4.75" style="1" customWidth="1"/>
    <col min="8195" max="8195" width="36.375" style="1" customWidth="1"/>
    <col min="8196" max="8196" width="5.5" style="1" customWidth="1"/>
    <col min="8197" max="8197" width="5.75" style="1" customWidth="1"/>
    <col min="8198" max="8198" width="5.625" style="1" customWidth="1"/>
    <col min="8199" max="8199" width="7.875" style="1" customWidth="1"/>
    <col min="8200" max="8202" width="7.625" style="1" customWidth="1"/>
    <col min="8203" max="8203" width="7.125" style="1" customWidth="1"/>
    <col min="8204" max="8204" width="7.375" style="1" customWidth="1"/>
    <col min="8205" max="8207" width="8.375" style="1" customWidth="1"/>
    <col min="8208" max="8448" width="9" style="1"/>
    <col min="8449" max="8449" width="3.125" style="1" customWidth="1"/>
    <col min="8450" max="8450" width="4.75" style="1" customWidth="1"/>
    <col min="8451" max="8451" width="36.375" style="1" customWidth="1"/>
    <col min="8452" max="8452" width="5.5" style="1" customWidth="1"/>
    <col min="8453" max="8453" width="5.75" style="1" customWidth="1"/>
    <col min="8454" max="8454" width="5.625" style="1" customWidth="1"/>
    <col min="8455" max="8455" width="7.875" style="1" customWidth="1"/>
    <col min="8456" max="8458" width="7.625" style="1" customWidth="1"/>
    <col min="8459" max="8459" width="7.125" style="1" customWidth="1"/>
    <col min="8460" max="8460" width="7.375" style="1" customWidth="1"/>
    <col min="8461" max="8463" width="8.375" style="1" customWidth="1"/>
    <col min="8464" max="8704" width="9" style="1"/>
    <col min="8705" max="8705" width="3.125" style="1" customWidth="1"/>
    <col min="8706" max="8706" width="4.75" style="1" customWidth="1"/>
    <col min="8707" max="8707" width="36.375" style="1" customWidth="1"/>
    <col min="8708" max="8708" width="5.5" style="1" customWidth="1"/>
    <col min="8709" max="8709" width="5.75" style="1" customWidth="1"/>
    <col min="8710" max="8710" width="5.625" style="1" customWidth="1"/>
    <col min="8711" max="8711" width="7.875" style="1" customWidth="1"/>
    <col min="8712" max="8714" width="7.625" style="1" customWidth="1"/>
    <col min="8715" max="8715" width="7.125" style="1" customWidth="1"/>
    <col min="8716" max="8716" width="7.375" style="1" customWidth="1"/>
    <col min="8717" max="8719" width="8.375" style="1" customWidth="1"/>
    <col min="8720" max="8960" width="9" style="1"/>
    <col min="8961" max="8961" width="3.125" style="1" customWidth="1"/>
    <col min="8962" max="8962" width="4.75" style="1" customWidth="1"/>
    <col min="8963" max="8963" width="36.375" style="1" customWidth="1"/>
    <col min="8964" max="8964" width="5.5" style="1" customWidth="1"/>
    <col min="8965" max="8965" width="5.75" style="1" customWidth="1"/>
    <col min="8966" max="8966" width="5.625" style="1" customWidth="1"/>
    <col min="8967" max="8967" width="7.875" style="1" customWidth="1"/>
    <col min="8968" max="8970" width="7.625" style="1" customWidth="1"/>
    <col min="8971" max="8971" width="7.125" style="1" customWidth="1"/>
    <col min="8972" max="8972" width="7.375" style="1" customWidth="1"/>
    <col min="8973" max="8975" width="8.375" style="1" customWidth="1"/>
    <col min="8976" max="9216" width="9" style="1"/>
    <col min="9217" max="9217" width="3.125" style="1" customWidth="1"/>
    <col min="9218" max="9218" width="4.75" style="1" customWidth="1"/>
    <col min="9219" max="9219" width="36.375" style="1" customWidth="1"/>
    <col min="9220" max="9220" width="5.5" style="1" customWidth="1"/>
    <col min="9221" max="9221" width="5.75" style="1" customWidth="1"/>
    <col min="9222" max="9222" width="5.625" style="1" customWidth="1"/>
    <col min="9223" max="9223" width="7.875" style="1" customWidth="1"/>
    <col min="9224" max="9226" width="7.625" style="1" customWidth="1"/>
    <col min="9227" max="9227" width="7.125" style="1" customWidth="1"/>
    <col min="9228" max="9228" width="7.375" style="1" customWidth="1"/>
    <col min="9229" max="9231" width="8.375" style="1" customWidth="1"/>
    <col min="9232" max="9472" width="9" style="1"/>
    <col min="9473" max="9473" width="3.125" style="1" customWidth="1"/>
    <col min="9474" max="9474" width="4.75" style="1" customWidth="1"/>
    <col min="9475" max="9475" width="36.375" style="1" customWidth="1"/>
    <col min="9476" max="9476" width="5.5" style="1" customWidth="1"/>
    <col min="9477" max="9477" width="5.75" style="1" customWidth="1"/>
    <col min="9478" max="9478" width="5.625" style="1" customWidth="1"/>
    <col min="9479" max="9479" width="7.875" style="1" customWidth="1"/>
    <col min="9480" max="9482" width="7.625" style="1" customWidth="1"/>
    <col min="9483" max="9483" width="7.125" style="1" customWidth="1"/>
    <col min="9484" max="9484" width="7.375" style="1" customWidth="1"/>
    <col min="9485" max="9487" width="8.375" style="1" customWidth="1"/>
    <col min="9488" max="9728" width="9" style="1"/>
    <col min="9729" max="9729" width="3.125" style="1" customWidth="1"/>
    <col min="9730" max="9730" width="4.75" style="1" customWidth="1"/>
    <col min="9731" max="9731" width="36.375" style="1" customWidth="1"/>
    <col min="9732" max="9732" width="5.5" style="1" customWidth="1"/>
    <col min="9733" max="9733" width="5.75" style="1" customWidth="1"/>
    <col min="9734" max="9734" width="5.625" style="1" customWidth="1"/>
    <col min="9735" max="9735" width="7.875" style="1" customWidth="1"/>
    <col min="9736" max="9738" width="7.625" style="1" customWidth="1"/>
    <col min="9739" max="9739" width="7.125" style="1" customWidth="1"/>
    <col min="9740" max="9740" width="7.375" style="1" customWidth="1"/>
    <col min="9741" max="9743" width="8.375" style="1" customWidth="1"/>
    <col min="9744" max="9984" width="9" style="1"/>
    <col min="9985" max="9985" width="3.125" style="1" customWidth="1"/>
    <col min="9986" max="9986" width="4.75" style="1" customWidth="1"/>
    <col min="9987" max="9987" width="36.375" style="1" customWidth="1"/>
    <col min="9988" max="9988" width="5.5" style="1" customWidth="1"/>
    <col min="9989" max="9989" width="5.75" style="1" customWidth="1"/>
    <col min="9990" max="9990" width="5.625" style="1" customWidth="1"/>
    <col min="9991" max="9991" width="7.875" style="1" customWidth="1"/>
    <col min="9992" max="9994" width="7.625" style="1" customWidth="1"/>
    <col min="9995" max="9995" width="7.125" style="1" customWidth="1"/>
    <col min="9996" max="9996" width="7.375" style="1" customWidth="1"/>
    <col min="9997" max="9999" width="8.375" style="1" customWidth="1"/>
    <col min="10000" max="10240" width="9" style="1"/>
    <col min="10241" max="10241" width="3.125" style="1" customWidth="1"/>
    <col min="10242" max="10242" width="4.75" style="1" customWidth="1"/>
    <col min="10243" max="10243" width="36.375" style="1" customWidth="1"/>
    <col min="10244" max="10244" width="5.5" style="1" customWidth="1"/>
    <col min="10245" max="10245" width="5.75" style="1" customWidth="1"/>
    <col min="10246" max="10246" width="5.625" style="1" customWidth="1"/>
    <col min="10247" max="10247" width="7.875" style="1" customWidth="1"/>
    <col min="10248" max="10250" width="7.625" style="1" customWidth="1"/>
    <col min="10251" max="10251" width="7.125" style="1" customWidth="1"/>
    <col min="10252" max="10252" width="7.375" style="1" customWidth="1"/>
    <col min="10253" max="10255" width="8.375" style="1" customWidth="1"/>
    <col min="10256" max="10496" width="9" style="1"/>
    <col min="10497" max="10497" width="3.125" style="1" customWidth="1"/>
    <col min="10498" max="10498" width="4.75" style="1" customWidth="1"/>
    <col min="10499" max="10499" width="36.375" style="1" customWidth="1"/>
    <col min="10500" max="10500" width="5.5" style="1" customWidth="1"/>
    <col min="10501" max="10501" width="5.75" style="1" customWidth="1"/>
    <col min="10502" max="10502" width="5.625" style="1" customWidth="1"/>
    <col min="10503" max="10503" width="7.875" style="1" customWidth="1"/>
    <col min="10504" max="10506" width="7.625" style="1" customWidth="1"/>
    <col min="10507" max="10507" width="7.125" style="1" customWidth="1"/>
    <col min="10508" max="10508" width="7.375" style="1" customWidth="1"/>
    <col min="10509" max="10511" width="8.375" style="1" customWidth="1"/>
    <col min="10512" max="10752" width="9" style="1"/>
    <col min="10753" max="10753" width="3.125" style="1" customWidth="1"/>
    <col min="10754" max="10754" width="4.75" style="1" customWidth="1"/>
    <col min="10755" max="10755" width="36.375" style="1" customWidth="1"/>
    <col min="10756" max="10756" width="5.5" style="1" customWidth="1"/>
    <col min="10757" max="10757" width="5.75" style="1" customWidth="1"/>
    <col min="10758" max="10758" width="5.625" style="1" customWidth="1"/>
    <col min="10759" max="10759" width="7.875" style="1" customWidth="1"/>
    <col min="10760" max="10762" width="7.625" style="1" customWidth="1"/>
    <col min="10763" max="10763" width="7.125" style="1" customWidth="1"/>
    <col min="10764" max="10764" width="7.375" style="1" customWidth="1"/>
    <col min="10765" max="10767" width="8.375" style="1" customWidth="1"/>
    <col min="10768" max="11008" width="9" style="1"/>
    <col min="11009" max="11009" width="3.125" style="1" customWidth="1"/>
    <col min="11010" max="11010" width="4.75" style="1" customWidth="1"/>
    <col min="11011" max="11011" width="36.375" style="1" customWidth="1"/>
    <col min="11012" max="11012" width="5.5" style="1" customWidth="1"/>
    <col min="11013" max="11013" width="5.75" style="1" customWidth="1"/>
    <col min="11014" max="11014" width="5.625" style="1" customWidth="1"/>
    <col min="11015" max="11015" width="7.875" style="1" customWidth="1"/>
    <col min="11016" max="11018" width="7.625" style="1" customWidth="1"/>
    <col min="11019" max="11019" width="7.125" style="1" customWidth="1"/>
    <col min="11020" max="11020" width="7.375" style="1" customWidth="1"/>
    <col min="11021" max="11023" width="8.375" style="1" customWidth="1"/>
    <col min="11024" max="11264" width="9" style="1"/>
    <col min="11265" max="11265" width="3.125" style="1" customWidth="1"/>
    <col min="11266" max="11266" width="4.75" style="1" customWidth="1"/>
    <col min="11267" max="11267" width="36.375" style="1" customWidth="1"/>
    <col min="11268" max="11268" width="5.5" style="1" customWidth="1"/>
    <col min="11269" max="11269" width="5.75" style="1" customWidth="1"/>
    <col min="11270" max="11270" width="5.625" style="1" customWidth="1"/>
    <col min="11271" max="11271" width="7.875" style="1" customWidth="1"/>
    <col min="11272" max="11274" width="7.625" style="1" customWidth="1"/>
    <col min="11275" max="11275" width="7.125" style="1" customWidth="1"/>
    <col min="11276" max="11276" width="7.375" style="1" customWidth="1"/>
    <col min="11277" max="11279" width="8.375" style="1" customWidth="1"/>
    <col min="11280" max="11520" width="9" style="1"/>
    <col min="11521" max="11521" width="3.125" style="1" customWidth="1"/>
    <col min="11522" max="11522" width="4.75" style="1" customWidth="1"/>
    <col min="11523" max="11523" width="36.375" style="1" customWidth="1"/>
    <col min="11524" max="11524" width="5.5" style="1" customWidth="1"/>
    <col min="11525" max="11525" width="5.75" style="1" customWidth="1"/>
    <col min="11526" max="11526" width="5.625" style="1" customWidth="1"/>
    <col min="11527" max="11527" width="7.875" style="1" customWidth="1"/>
    <col min="11528" max="11530" width="7.625" style="1" customWidth="1"/>
    <col min="11531" max="11531" width="7.125" style="1" customWidth="1"/>
    <col min="11532" max="11532" width="7.375" style="1" customWidth="1"/>
    <col min="11533" max="11535" width="8.375" style="1" customWidth="1"/>
    <col min="11536" max="11776" width="9" style="1"/>
    <col min="11777" max="11777" width="3.125" style="1" customWidth="1"/>
    <col min="11778" max="11778" width="4.75" style="1" customWidth="1"/>
    <col min="11779" max="11779" width="36.375" style="1" customWidth="1"/>
    <col min="11780" max="11780" width="5.5" style="1" customWidth="1"/>
    <col min="11781" max="11781" width="5.75" style="1" customWidth="1"/>
    <col min="11782" max="11782" width="5.625" style="1" customWidth="1"/>
    <col min="11783" max="11783" width="7.875" style="1" customWidth="1"/>
    <col min="11784" max="11786" width="7.625" style="1" customWidth="1"/>
    <col min="11787" max="11787" width="7.125" style="1" customWidth="1"/>
    <col min="11788" max="11788" width="7.375" style="1" customWidth="1"/>
    <col min="11789" max="11791" width="8.375" style="1" customWidth="1"/>
    <col min="11792" max="12032" width="9" style="1"/>
    <col min="12033" max="12033" width="3.125" style="1" customWidth="1"/>
    <col min="12034" max="12034" width="4.75" style="1" customWidth="1"/>
    <col min="12035" max="12035" width="36.375" style="1" customWidth="1"/>
    <col min="12036" max="12036" width="5.5" style="1" customWidth="1"/>
    <col min="12037" max="12037" width="5.75" style="1" customWidth="1"/>
    <col min="12038" max="12038" width="5.625" style="1" customWidth="1"/>
    <col min="12039" max="12039" width="7.875" style="1" customWidth="1"/>
    <col min="12040" max="12042" width="7.625" style="1" customWidth="1"/>
    <col min="12043" max="12043" width="7.125" style="1" customWidth="1"/>
    <col min="12044" max="12044" width="7.375" style="1" customWidth="1"/>
    <col min="12045" max="12047" width="8.375" style="1" customWidth="1"/>
    <col min="12048" max="12288" width="9" style="1"/>
    <col min="12289" max="12289" width="3.125" style="1" customWidth="1"/>
    <col min="12290" max="12290" width="4.75" style="1" customWidth="1"/>
    <col min="12291" max="12291" width="36.375" style="1" customWidth="1"/>
    <col min="12292" max="12292" width="5.5" style="1" customWidth="1"/>
    <col min="12293" max="12293" width="5.75" style="1" customWidth="1"/>
    <col min="12294" max="12294" width="5.625" style="1" customWidth="1"/>
    <col min="12295" max="12295" width="7.875" style="1" customWidth="1"/>
    <col min="12296" max="12298" width="7.625" style="1" customWidth="1"/>
    <col min="12299" max="12299" width="7.125" style="1" customWidth="1"/>
    <col min="12300" max="12300" width="7.375" style="1" customWidth="1"/>
    <col min="12301" max="12303" width="8.375" style="1" customWidth="1"/>
    <col min="12304" max="12544" width="9" style="1"/>
    <col min="12545" max="12545" width="3.125" style="1" customWidth="1"/>
    <col min="12546" max="12546" width="4.75" style="1" customWidth="1"/>
    <col min="12547" max="12547" width="36.375" style="1" customWidth="1"/>
    <col min="12548" max="12548" width="5.5" style="1" customWidth="1"/>
    <col min="12549" max="12549" width="5.75" style="1" customWidth="1"/>
    <col min="12550" max="12550" width="5.625" style="1" customWidth="1"/>
    <col min="12551" max="12551" width="7.875" style="1" customWidth="1"/>
    <col min="12552" max="12554" width="7.625" style="1" customWidth="1"/>
    <col min="12555" max="12555" width="7.125" style="1" customWidth="1"/>
    <col min="12556" max="12556" width="7.375" style="1" customWidth="1"/>
    <col min="12557" max="12559" width="8.375" style="1" customWidth="1"/>
    <col min="12560" max="12800" width="9" style="1"/>
    <col min="12801" max="12801" width="3.125" style="1" customWidth="1"/>
    <col min="12802" max="12802" width="4.75" style="1" customWidth="1"/>
    <col min="12803" max="12803" width="36.375" style="1" customWidth="1"/>
    <col min="12804" max="12804" width="5.5" style="1" customWidth="1"/>
    <col min="12805" max="12805" width="5.75" style="1" customWidth="1"/>
    <col min="12806" max="12806" width="5.625" style="1" customWidth="1"/>
    <col min="12807" max="12807" width="7.875" style="1" customWidth="1"/>
    <col min="12808" max="12810" width="7.625" style="1" customWidth="1"/>
    <col min="12811" max="12811" width="7.125" style="1" customWidth="1"/>
    <col min="12812" max="12812" width="7.375" style="1" customWidth="1"/>
    <col min="12813" max="12815" width="8.375" style="1" customWidth="1"/>
    <col min="12816" max="13056" width="9" style="1"/>
    <col min="13057" max="13057" width="3.125" style="1" customWidth="1"/>
    <col min="13058" max="13058" width="4.75" style="1" customWidth="1"/>
    <col min="13059" max="13059" width="36.375" style="1" customWidth="1"/>
    <col min="13060" max="13060" width="5.5" style="1" customWidth="1"/>
    <col min="13061" max="13061" width="5.75" style="1" customWidth="1"/>
    <col min="13062" max="13062" width="5.625" style="1" customWidth="1"/>
    <col min="13063" max="13063" width="7.875" style="1" customWidth="1"/>
    <col min="13064" max="13066" width="7.625" style="1" customWidth="1"/>
    <col min="13067" max="13067" width="7.125" style="1" customWidth="1"/>
    <col min="13068" max="13068" width="7.375" style="1" customWidth="1"/>
    <col min="13069" max="13071" width="8.375" style="1" customWidth="1"/>
    <col min="13072" max="13312" width="9" style="1"/>
    <col min="13313" max="13313" width="3.125" style="1" customWidth="1"/>
    <col min="13314" max="13314" width="4.75" style="1" customWidth="1"/>
    <col min="13315" max="13315" width="36.375" style="1" customWidth="1"/>
    <col min="13316" max="13316" width="5.5" style="1" customWidth="1"/>
    <col min="13317" max="13317" width="5.75" style="1" customWidth="1"/>
    <col min="13318" max="13318" width="5.625" style="1" customWidth="1"/>
    <col min="13319" max="13319" width="7.875" style="1" customWidth="1"/>
    <col min="13320" max="13322" width="7.625" style="1" customWidth="1"/>
    <col min="13323" max="13323" width="7.125" style="1" customWidth="1"/>
    <col min="13324" max="13324" width="7.375" style="1" customWidth="1"/>
    <col min="13325" max="13327" width="8.375" style="1" customWidth="1"/>
    <col min="13328" max="13568" width="9" style="1"/>
    <col min="13569" max="13569" width="3.125" style="1" customWidth="1"/>
    <col min="13570" max="13570" width="4.75" style="1" customWidth="1"/>
    <col min="13571" max="13571" width="36.375" style="1" customWidth="1"/>
    <col min="13572" max="13572" width="5.5" style="1" customWidth="1"/>
    <col min="13573" max="13573" width="5.75" style="1" customWidth="1"/>
    <col min="13574" max="13574" width="5.625" style="1" customWidth="1"/>
    <col min="13575" max="13575" width="7.875" style="1" customWidth="1"/>
    <col min="13576" max="13578" width="7.625" style="1" customWidth="1"/>
    <col min="13579" max="13579" width="7.125" style="1" customWidth="1"/>
    <col min="13580" max="13580" width="7.375" style="1" customWidth="1"/>
    <col min="13581" max="13583" width="8.375" style="1" customWidth="1"/>
    <col min="13584" max="13824" width="9" style="1"/>
    <col min="13825" max="13825" width="3.125" style="1" customWidth="1"/>
    <col min="13826" max="13826" width="4.75" style="1" customWidth="1"/>
    <col min="13827" max="13827" width="36.375" style="1" customWidth="1"/>
    <col min="13828" max="13828" width="5.5" style="1" customWidth="1"/>
    <col min="13829" max="13829" width="5.75" style="1" customWidth="1"/>
    <col min="13830" max="13830" width="5.625" style="1" customWidth="1"/>
    <col min="13831" max="13831" width="7.875" style="1" customWidth="1"/>
    <col min="13832" max="13834" width="7.625" style="1" customWidth="1"/>
    <col min="13835" max="13835" width="7.125" style="1" customWidth="1"/>
    <col min="13836" max="13836" width="7.375" style="1" customWidth="1"/>
    <col min="13837" max="13839" width="8.375" style="1" customWidth="1"/>
    <col min="13840" max="14080" width="9" style="1"/>
    <col min="14081" max="14081" width="3.125" style="1" customWidth="1"/>
    <col min="14082" max="14082" width="4.75" style="1" customWidth="1"/>
    <col min="14083" max="14083" width="36.375" style="1" customWidth="1"/>
    <col min="14084" max="14084" width="5.5" style="1" customWidth="1"/>
    <col min="14085" max="14085" width="5.75" style="1" customWidth="1"/>
    <col min="14086" max="14086" width="5.625" style="1" customWidth="1"/>
    <col min="14087" max="14087" width="7.875" style="1" customWidth="1"/>
    <col min="14088" max="14090" width="7.625" style="1" customWidth="1"/>
    <col min="14091" max="14091" width="7.125" style="1" customWidth="1"/>
    <col min="14092" max="14092" width="7.375" style="1" customWidth="1"/>
    <col min="14093" max="14095" width="8.375" style="1" customWidth="1"/>
    <col min="14096" max="14336" width="9" style="1"/>
    <col min="14337" max="14337" width="3.125" style="1" customWidth="1"/>
    <col min="14338" max="14338" width="4.75" style="1" customWidth="1"/>
    <col min="14339" max="14339" width="36.375" style="1" customWidth="1"/>
    <col min="14340" max="14340" width="5.5" style="1" customWidth="1"/>
    <col min="14341" max="14341" width="5.75" style="1" customWidth="1"/>
    <col min="14342" max="14342" width="5.625" style="1" customWidth="1"/>
    <col min="14343" max="14343" width="7.875" style="1" customWidth="1"/>
    <col min="14344" max="14346" width="7.625" style="1" customWidth="1"/>
    <col min="14347" max="14347" width="7.125" style="1" customWidth="1"/>
    <col min="14348" max="14348" width="7.375" style="1" customWidth="1"/>
    <col min="14349" max="14351" width="8.375" style="1" customWidth="1"/>
    <col min="14352" max="14592" width="9" style="1"/>
    <col min="14593" max="14593" width="3.125" style="1" customWidth="1"/>
    <col min="14594" max="14594" width="4.75" style="1" customWidth="1"/>
    <col min="14595" max="14595" width="36.375" style="1" customWidth="1"/>
    <col min="14596" max="14596" width="5.5" style="1" customWidth="1"/>
    <col min="14597" max="14597" width="5.75" style="1" customWidth="1"/>
    <col min="14598" max="14598" width="5.625" style="1" customWidth="1"/>
    <col min="14599" max="14599" width="7.875" style="1" customWidth="1"/>
    <col min="14600" max="14602" width="7.625" style="1" customWidth="1"/>
    <col min="14603" max="14603" width="7.125" style="1" customWidth="1"/>
    <col min="14604" max="14604" width="7.375" style="1" customWidth="1"/>
    <col min="14605" max="14607" width="8.375" style="1" customWidth="1"/>
    <col min="14608" max="14848" width="9" style="1"/>
    <col min="14849" max="14849" width="3.125" style="1" customWidth="1"/>
    <col min="14850" max="14850" width="4.75" style="1" customWidth="1"/>
    <col min="14851" max="14851" width="36.375" style="1" customWidth="1"/>
    <col min="14852" max="14852" width="5.5" style="1" customWidth="1"/>
    <col min="14853" max="14853" width="5.75" style="1" customWidth="1"/>
    <col min="14854" max="14854" width="5.625" style="1" customWidth="1"/>
    <col min="14855" max="14855" width="7.875" style="1" customWidth="1"/>
    <col min="14856" max="14858" width="7.625" style="1" customWidth="1"/>
    <col min="14859" max="14859" width="7.125" style="1" customWidth="1"/>
    <col min="14860" max="14860" width="7.375" style="1" customWidth="1"/>
    <col min="14861" max="14863" width="8.375" style="1" customWidth="1"/>
    <col min="14864" max="15104" width="9" style="1"/>
    <col min="15105" max="15105" width="3.125" style="1" customWidth="1"/>
    <col min="15106" max="15106" width="4.75" style="1" customWidth="1"/>
    <col min="15107" max="15107" width="36.375" style="1" customWidth="1"/>
    <col min="15108" max="15108" width="5.5" style="1" customWidth="1"/>
    <col min="15109" max="15109" width="5.75" style="1" customWidth="1"/>
    <col min="15110" max="15110" width="5.625" style="1" customWidth="1"/>
    <col min="15111" max="15111" width="7.875" style="1" customWidth="1"/>
    <col min="15112" max="15114" width="7.625" style="1" customWidth="1"/>
    <col min="15115" max="15115" width="7.125" style="1" customWidth="1"/>
    <col min="15116" max="15116" width="7.375" style="1" customWidth="1"/>
    <col min="15117" max="15119" width="8.375" style="1" customWidth="1"/>
    <col min="15120" max="15360" width="9" style="1"/>
    <col min="15361" max="15361" width="3.125" style="1" customWidth="1"/>
    <col min="15362" max="15362" width="4.75" style="1" customWidth="1"/>
    <col min="15363" max="15363" width="36.375" style="1" customWidth="1"/>
    <col min="15364" max="15364" width="5.5" style="1" customWidth="1"/>
    <col min="15365" max="15365" width="5.75" style="1" customWidth="1"/>
    <col min="15366" max="15366" width="5.625" style="1" customWidth="1"/>
    <col min="15367" max="15367" width="7.875" style="1" customWidth="1"/>
    <col min="15368" max="15370" width="7.625" style="1" customWidth="1"/>
    <col min="15371" max="15371" width="7.125" style="1" customWidth="1"/>
    <col min="15372" max="15372" width="7.375" style="1" customWidth="1"/>
    <col min="15373" max="15375" width="8.375" style="1" customWidth="1"/>
    <col min="15376" max="15616" width="9" style="1"/>
    <col min="15617" max="15617" width="3.125" style="1" customWidth="1"/>
    <col min="15618" max="15618" width="4.75" style="1" customWidth="1"/>
    <col min="15619" max="15619" width="36.375" style="1" customWidth="1"/>
    <col min="15620" max="15620" width="5.5" style="1" customWidth="1"/>
    <col min="15621" max="15621" width="5.75" style="1" customWidth="1"/>
    <col min="15622" max="15622" width="5.625" style="1" customWidth="1"/>
    <col min="15623" max="15623" width="7.875" style="1" customWidth="1"/>
    <col min="15624" max="15626" width="7.625" style="1" customWidth="1"/>
    <col min="15627" max="15627" width="7.125" style="1" customWidth="1"/>
    <col min="15628" max="15628" width="7.375" style="1" customWidth="1"/>
    <col min="15629" max="15631" width="8.375" style="1" customWidth="1"/>
    <col min="15632" max="15872" width="9" style="1"/>
    <col min="15873" max="15873" width="3.125" style="1" customWidth="1"/>
    <col min="15874" max="15874" width="4.75" style="1" customWidth="1"/>
    <col min="15875" max="15875" width="36.375" style="1" customWidth="1"/>
    <col min="15876" max="15876" width="5.5" style="1" customWidth="1"/>
    <col min="15877" max="15877" width="5.75" style="1" customWidth="1"/>
    <col min="15878" max="15878" width="5.625" style="1" customWidth="1"/>
    <col min="15879" max="15879" width="7.875" style="1" customWidth="1"/>
    <col min="15880" max="15882" width="7.625" style="1" customWidth="1"/>
    <col min="15883" max="15883" width="7.125" style="1" customWidth="1"/>
    <col min="15884" max="15884" width="7.375" style="1" customWidth="1"/>
    <col min="15885" max="15887" width="8.375" style="1" customWidth="1"/>
    <col min="15888" max="16128" width="9" style="1"/>
    <col min="16129" max="16129" width="3.125" style="1" customWidth="1"/>
    <col min="16130" max="16130" width="4.75" style="1" customWidth="1"/>
    <col min="16131" max="16131" width="36.375" style="1" customWidth="1"/>
    <col min="16132" max="16132" width="5.5" style="1" customWidth="1"/>
    <col min="16133" max="16133" width="5.75" style="1" customWidth="1"/>
    <col min="16134" max="16134" width="5.625" style="1" customWidth="1"/>
    <col min="16135" max="16135" width="7.875" style="1" customWidth="1"/>
    <col min="16136" max="16138" width="7.625" style="1" customWidth="1"/>
    <col min="16139" max="16139" width="7.125" style="1" customWidth="1"/>
    <col min="16140" max="16140" width="7.375" style="1" customWidth="1"/>
    <col min="16141" max="16143" width="8.375" style="1" customWidth="1"/>
    <col min="16144" max="16384" width="9" style="1"/>
  </cols>
  <sheetData>
    <row r="1" spans="1:16" ht="15" x14ac:dyDescent="0.25">
      <c r="A1" s="243" t="s">
        <v>99</v>
      </c>
      <c r="B1" s="243"/>
      <c r="C1" s="243"/>
      <c r="D1" s="243"/>
      <c r="E1" s="243"/>
      <c r="F1" s="243"/>
      <c r="G1" s="243"/>
      <c r="H1" s="243"/>
      <c r="I1" s="243"/>
      <c r="J1" s="243"/>
      <c r="K1" s="243"/>
      <c r="L1" s="243"/>
      <c r="M1" s="243"/>
      <c r="N1" s="243"/>
      <c r="O1" s="243"/>
      <c r="P1" s="243"/>
    </row>
    <row r="2" spans="1:16" x14ac:dyDescent="0.2">
      <c r="A2" s="2"/>
      <c r="B2" s="2"/>
      <c r="C2" s="2"/>
      <c r="D2" s="2"/>
      <c r="E2" s="2"/>
      <c r="F2" s="2"/>
      <c r="G2" s="2"/>
      <c r="H2" s="2"/>
      <c r="I2" s="2"/>
      <c r="J2" s="2"/>
      <c r="K2" s="2"/>
      <c r="L2" s="2"/>
      <c r="M2" s="2"/>
      <c r="N2" s="2"/>
      <c r="O2" s="2"/>
      <c r="P2" s="2"/>
    </row>
    <row r="3" spans="1:16" x14ac:dyDescent="0.2">
      <c r="A3" s="244" t="s">
        <v>46</v>
      </c>
      <c r="B3" s="244"/>
      <c r="C3" s="244"/>
      <c r="D3" s="244"/>
      <c r="E3" s="244"/>
      <c r="F3" s="244"/>
      <c r="G3" s="244"/>
      <c r="H3" s="244"/>
      <c r="I3" s="244"/>
      <c r="J3" s="244"/>
      <c r="K3" s="244"/>
      <c r="L3" s="244"/>
      <c r="M3" s="244"/>
      <c r="N3" s="244"/>
      <c r="O3" s="244"/>
      <c r="P3" s="244"/>
    </row>
    <row r="4" spans="1:16" x14ac:dyDescent="0.2">
      <c r="A4" s="245" t="s">
        <v>3</v>
      </c>
      <c r="B4" s="245"/>
      <c r="C4" s="245"/>
      <c r="D4" s="245"/>
      <c r="E4" s="245"/>
      <c r="F4" s="245"/>
      <c r="G4" s="245"/>
      <c r="H4" s="245"/>
      <c r="I4" s="245"/>
      <c r="J4" s="245"/>
      <c r="K4" s="245"/>
      <c r="L4" s="245"/>
      <c r="M4" s="245"/>
      <c r="N4" s="245"/>
      <c r="O4" s="245"/>
      <c r="P4" s="245"/>
    </row>
    <row r="5" spans="1:16" x14ac:dyDescent="0.2">
      <c r="A5" s="3"/>
      <c r="B5" s="3"/>
      <c r="C5" s="4"/>
      <c r="D5" s="5"/>
      <c r="E5" s="6"/>
      <c r="F5" s="7"/>
      <c r="G5" s="7"/>
      <c r="H5" s="7"/>
      <c r="I5" s="7"/>
      <c r="J5" s="7"/>
      <c r="K5" s="7"/>
      <c r="L5" s="7"/>
      <c r="M5" s="7"/>
      <c r="N5" s="7"/>
      <c r="O5" s="3"/>
      <c r="P5" s="3"/>
    </row>
    <row r="6" spans="1:16" s="14" customFormat="1" x14ac:dyDescent="0.25">
      <c r="A6" s="8" t="s">
        <v>48</v>
      </c>
      <c r="B6" s="8"/>
      <c r="C6" s="9"/>
      <c r="D6" s="10"/>
      <c r="E6" s="11"/>
      <c r="F6" s="12"/>
      <c r="G6" s="12"/>
      <c r="H6" s="12"/>
      <c r="I6" s="12"/>
      <c r="J6" s="13"/>
      <c r="K6" s="13"/>
      <c r="L6" s="13"/>
      <c r="M6" s="13"/>
      <c r="N6" s="13"/>
      <c r="O6" s="13"/>
      <c r="P6" s="13"/>
    </row>
    <row r="7" spans="1:16" s="14" customFormat="1" x14ac:dyDescent="0.25">
      <c r="A7" s="8" t="s">
        <v>114</v>
      </c>
      <c r="B7" s="8"/>
      <c r="C7" s="15"/>
      <c r="D7" s="10"/>
      <c r="E7" s="10"/>
      <c r="F7" s="12"/>
      <c r="G7" s="12"/>
      <c r="H7" s="12"/>
      <c r="I7" s="12"/>
      <c r="J7" s="13"/>
      <c r="K7" s="13"/>
      <c r="L7" s="13"/>
      <c r="M7" s="13"/>
      <c r="N7" s="13"/>
      <c r="O7" s="13"/>
      <c r="P7" s="13"/>
    </row>
    <row r="8" spans="1:16" s="14" customFormat="1" x14ac:dyDescent="0.25">
      <c r="A8" s="16" t="s">
        <v>4</v>
      </c>
      <c r="B8" s="8"/>
      <c r="C8" s="9"/>
      <c r="D8" s="10"/>
      <c r="E8" s="10"/>
      <c r="F8" s="12"/>
      <c r="G8" s="12"/>
      <c r="H8" s="12"/>
      <c r="I8" s="12"/>
      <c r="J8" s="12"/>
      <c r="K8" s="13"/>
      <c r="L8" s="13"/>
      <c r="M8" s="13"/>
      <c r="N8" s="13"/>
      <c r="O8" s="13"/>
      <c r="P8" s="13"/>
    </row>
    <row r="9" spans="1:16" s="14" customFormat="1" x14ac:dyDescent="0.25">
      <c r="A9" s="8" t="s">
        <v>5</v>
      </c>
      <c r="B9" s="8"/>
      <c r="C9" s="9"/>
      <c r="D9" s="10"/>
      <c r="E9" s="10"/>
      <c r="F9" s="12"/>
      <c r="G9" s="12"/>
      <c r="H9" s="12"/>
      <c r="I9" s="12"/>
      <c r="J9" s="12"/>
      <c r="K9" s="13"/>
      <c r="L9" s="13"/>
      <c r="M9" s="13"/>
      <c r="N9" s="13"/>
      <c r="O9" s="13"/>
      <c r="P9" s="13"/>
    </row>
    <row r="10" spans="1:16" s="14" customFormat="1" x14ac:dyDescent="0.25">
      <c r="A10" s="17" t="s">
        <v>6</v>
      </c>
      <c r="B10" s="17"/>
      <c r="C10" s="9"/>
      <c r="D10" s="18"/>
      <c r="E10" s="18"/>
      <c r="F10" s="12"/>
      <c r="G10" s="12"/>
      <c r="H10" s="13"/>
      <c r="I10" s="13"/>
      <c r="J10" s="13"/>
      <c r="K10" s="13"/>
      <c r="L10" s="13"/>
      <c r="M10" s="13"/>
      <c r="N10" s="13"/>
      <c r="O10" s="13"/>
      <c r="P10" s="13"/>
    </row>
    <row r="11" spans="1:16" s="14" customFormat="1" x14ac:dyDescent="0.25">
      <c r="A11" s="16" t="s">
        <v>7</v>
      </c>
      <c r="B11" s="19"/>
      <c r="C11" s="20"/>
      <c r="D11" s="21"/>
      <c r="E11" s="21"/>
      <c r="F11" s="20"/>
      <c r="G11" s="20"/>
      <c r="H11" s="22"/>
      <c r="I11" s="23"/>
      <c r="J11" s="24"/>
      <c r="K11" s="24"/>
      <c r="L11" s="24"/>
      <c r="M11" s="24"/>
      <c r="N11" s="24"/>
      <c r="O11" s="24"/>
      <c r="P11" s="23"/>
    </row>
    <row r="12" spans="1:16" x14ac:dyDescent="0.2">
      <c r="A12" s="3"/>
      <c r="B12" s="3"/>
      <c r="C12" s="4"/>
      <c r="D12" s="5"/>
      <c r="E12" s="5"/>
      <c r="F12" s="3"/>
      <c r="G12" s="3"/>
      <c r="H12" s="3"/>
      <c r="I12" s="3"/>
      <c r="J12" s="3"/>
      <c r="K12" s="25"/>
      <c r="L12" s="26" t="s">
        <v>56</v>
      </c>
      <c r="M12" s="246">
        <f>SUM(P36)</f>
        <v>0</v>
      </c>
      <c r="N12" s="247"/>
      <c r="O12" s="27" t="s">
        <v>8</v>
      </c>
      <c r="P12" s="23"/>
    </row>
    <row r="13" spans="1:16" x14ac:dyDescent="0.2">
      <c r="A13" s="28"/>
      <c r="B13" s="3"/>
      <c r="C13" s="4"/>
      <c r="D13" s="5"/>
      <c r="E13" s="5"/>
      <c r="F13" s="3"/>
      <c r="G13" s="3"/>
      <c r="H13" s="3"/>
      <c r="I13" s="3"/>
      <c r="J13" s="3"/>
      <c r="K13" s="25"/>
      <c r="L13" s="25"/>
      <c r="M13" s="25"/>
      <c r="N13" s="25"/>
      <c r="O13" s="25"/>
      <c r="P13" s="23"/>
    </row>
    <row r="14" spans="1:16" x14ac:dyDescent="0.2">
      <c r="A14" s="28" t="s">
        <v>9</v>
      </c>
      <c r="B14" s="3"/>
      <c r="C14" s="4"/>
      <c r="D14" s="5"/>
      <c r="E14" s="5"/>
      <c r="F14" s="3"/>
      <c r="G14" s="3"/>
      <c r="H14" s="3"/>
      <c r="I14" s="3"/>
      <c r="J14" s="3"/>
      <c r="K14" s="25"/>
      <c r="L14" s="26" t="s">
        <v>10</v>
      </c>
      <c r="M14" s="248"/>
      <c r="N14" s="248"/>
      <c r="O14" s="248"/>
      <c r="P14" s="29"/>
    </row>
    <row r="15" spans="1:16" x14ac:dyDescent="0.2">
      <c r="A15" s="3"/>
      <c r="B15" s="3"/>
      <c r="C15" s="4"/>
      <c r="D15" s="5"/>
      <c r="E15" s="5"/>
      <c r="F15" s="3"/>
      <c r="G15" s="3"/>
      <c r="H15" s="3"/>
      <c r="I15" s="3"/>
      <c r="J15" s="3"/>
      <c r="K15" s="7"/>
      <c r="L15" s="29"/>
      <c r="M15" s="30"/>
      <c r="N15" s="30"/>
      <c r="O15" s="30"/>
      <c r="P15" s="30"/>
    </row>
    <row r="16" spans="1:16" x14ac:dyDescent="0.2">
      <c r="A16" s="204" t="s">
        <v>11</v>
      </c>
      <c r="B16" s="241" t="s">
        <v>12</v>
      </c>
      <c r="C16" s="206" t="s">
        <v>13</v>
      </c>
      <c r="D16" s="208" t="s">
        <v>14</v>
      </c>
      <c r="E16" s="210" t="s">
        <v>15</v>
      </c>
      <c r="F16" s="233" t="s">
        <v>16</v>
      </c>
      <c r="G16" s="234"/>
      <c r="H16" s="234"/>
      <c r="I16" s="234"/>
      <c r="J16" s="234"/>
      <c r="K16" s="234"/>
      <c r="L16" s="235" t="s">
        <v>17</v>
      </c>
      <c r="M16" s="235"/>
      <c r="N16" s="235"/>
      <c r="O16" s="235"/>
      <c r="P16" s="235"/>
    </row>
    <row r="17" spans="1:18" ht="45" x14ac:dyDescent="0.2">
      <c r="A17" s="205"/>
      <c r="B17" s="242"/>
      <c r="C17" s="207"/>
      <c r="D17" s="209"/>
      <c r="E17" s="211"/>
      <c r="F17" s="31" t="s">
        <v>18</v>
      </c>
      <c r="G17" s="31" t="s">
        <v>19</v>
      </c>
      <c r="H17" s="31" t="s">
        <v>20</v>
      </c>
      <c r="I17" s="31" t="s">
        <v>21</v>
      </c>
      <c r="J17" s="31" t="s">
        <v>22</v>
      </c>
      <c r="K17" s="31" t="s">
        <v>23</v>
      </c>
      <c r="L17" s="32" t="s">
        <v>24</v>
      </c>
      <c r="M17" s="31" t="s">
        <v>20</v>
      </c>
      <c r="N17" s="31" t="s">
        <v>21</v>
      </c>
      <c r="O17" s="31" t="s">
        <v>22</v>
      </c>
      <c r="P17" s="32" t="s">
        <v>25</v>
      </c>
    </row>
    <row r="18" spans="1:18" x14ac:dyDescent="0.2">
      <c r="A18" s="33">
        <v>1</v>
      </c>
      <c r="B18" s="33">
        <v>2</v>
      </c>
      <c r="C18" s="33">
        <v>3</v>
      </c>
      <c r="D18" s="33">
        <v>4</v>
      </c>
      <c r="E18" s="33">
        <v>5</v>
      </c>
      <c r="F18" s="33">
        <v>6</v>
      </c>
      <c r="G18" s="33">
        <v>7</v>
      </c>
      <c r="H18" s="33">
        <v>8</v>
      </c>
      <c r="I18" s="33">
        <v>9</v>
      </c>
      <c r="J18" s="33">
        <v>10</v>
      </c>
      <c r="K18" s="33">
        <v>11</v>
      </c>
      <c r="L18" s="33">
        <v>12</v>
      </c>
      <c r="M18" s="33">
        <v>13</v>
      </c>
      <c r="N18" s="33">
        <v>14</v>
      </c>
      <c r="O18" s="33">
        <v>15</v>
      </c>
      <c r="P18" s="33">
        <v>16</v>
      </c>
    </row>
    <row r="19" spans="1:18" s="41" customFormat="1" ht="11.25" x14ac:dyDescent="0.2">
      <c r="A19" s="34"/>
      <c r="B19" s="35"/>
      <c r="C19" s="36"/>
      <c r="D19" s="37"/>
      <c r="E19" s="38"/>
      <c r="F19" s="39"/>
      <c r="G19" s="39"/>
      <c r="H19" s="39"/>
      <c r="I19" s="39"/>
      <c r="J19" s="39"/>
      <c r="K19" s="40"/>
      <c r="L19" s="39"/>
      <c r="M19" s="39"/>
      <c r="N19" s="39"/>
      <c r="O19" s="39"/>
      <c r="P19" s="40"/>
    </row>
    <row r="20" spans="1:18" s="41" customFormat="1" ht="12.75" x14ac:dyDescent="0.2">
      <c r="A20" s="42"/>
      <c r="B20" s="35"/>
      <c r="C20" s="48"/>
      <c r="D20" s="37"/>
      <c r="E20" s="44"/>
      <c r="F20" s="39"/>
      <c r="G20" s="39"/>
      <c r="H20" s="39"/>
      <c r="I20" s="39"/>
      <c r="J20" s="39"/>
      <c r="K20" s="40"/>
      <c r="L20" s="39"/>
      <c r="M20" s="39"/>
      <c r="N20" s="39"/>
      <c r="O20" s="39"/>
      <c r="P20" s="40"/>
      <c r="Q20" s="45"/>
    </row>
    <row r="21" spans="1:18" s="41" customFormat="1" ht="12.75" x14ac:dyDescent="0.2">
      <c r="A21" s="42">
        <v>1</v>
      </c>
      <c r="B21" s="35"/>
      <c r="C21" s="49" t="s">
        <v>27</v>
      </c>
      <c r="D21" s="37"/>
      <c r="E21" s="44"/>
      <c r="F21" s="39"/>
      <c r="G21" s="39"/>
      <c r="H21" s="39"/>
      <c r="I21" s="39"/>
      <c r="J21" s="39"/>
      <c r="K21" s="40"/>
      <c r="L21" s="39"/>
      <c r="M21" s="39"/>
      <c r="N21" s="39"/>
      <c r="O21" s="39"/>
      <c r="P21" s="40"/>
      <c r="Q21" s="45"/>
    </row>
    <row r="22" spans="1:18" s="41" customFormat="1" ht="11.25" x14ac:dyDescent="0.2">
      <c r="A22" s="42">
        <v>2</v>
      </c>
      <c r="B22" s="35"/>
      <c r="C22" s="50" t="s">
        <v>1</v>
      </c>
      <c r="D22" s="51"/>
      <c r="E22" s="52"/>
      <c r="F22" s="53"/>
      <c r="G22" s="53"/>
      <c r="H22" s="53"/>
      <c r="I22" s="53"/>
      <c r="J22" s="53"/>
      <c r="K22" s="54"/>
      <c r="L22" s="53"/>
      <c r="M22" s="53"/>
      <c r="N22" s="53"/>
      <c r="O22" s="53"/>
      <c r="P22" s="54"/>
      <c r="Q22" s="45"/>
    </row>
    <row r="23" spans="1:18" s="41" customFormat="1" ht="22.5" x14ac:dyDescent="0.2">
      <c r="A23" s="42">
        <v>3</v>
      </c>
      <c r="B23" s="35"/>
      <c r="C23" s="55" t="s">
        <v>74</v>
      </c>
      <c r="D23" s="43" t="s">
        <v>37</v>
      </c>
      <c r="E23" s="52">
        <v>3</v>
      </c>
      <c r="F23" s="46"/>
      <c r="G23" s="46"/>
      <c r="H23" s="47"/>
      <c r="I23" s="47"/>
      <c r="J23" s="47"/>
      <c r="K23" s="46"/>
      <c r="L23" s="46"/>
      <c r="M23" s="46"/>
      <c r="N23" s="46"/>
      <c r="O23" s="46"/>
      <c r="P23" s="46"/>
      <c r="Q23" s="45"/>
      <c r="R23" s="100"/>
    </row>
    <row r="24" spans="1:18" s="41" customFormat="1" ht="22.5" x14ac:dyDescent="0.2">
      <c r="A24" s="42">
        <v>4</v>
      </c>
      <c r="B24" s="35"/>
      <c r="C24" s="55" t="s">
        <v>57</v>
      </c>
      <c r="D24" s="43" t="s">
        <v>37</v>
      </c>
      <c r="E24" s="52">
        <v>3</v>
      </c>
      <c r="F24" s="46"/>
      <c r="G24" s="46"/>
      <c r="H24" s="47"/>
      <c r="I24" s="47"/>
      <c r="J24" s="47"/>
      <c r="K24" s="46"/>
      <c r="L24" s="46"/>
      <c r="M24" s="46"/>
      <c r="N24" s="46"/>
      <c r="O24" s="46"/>
      <c r="P24" s="46"/>
      <c r="Q24" s="45"/>
      <c r="R24" s="100"/>
    </row>
    <row r="25" spans="1:18" s="41" customFormat="1" ht="11.25" x14ac:dyDescent="0.2">
      <c r="A25" s="42">
        <v>5</v>
      </c>
      <c r="B25" s="35"/>
      <c r="C25" s="50" t="s">
        <v>38</v>
      </c>
      <c r="D25" s="56"/>
      <c r="E25" s="52"/>
      <c r="F25" s="53"/>
      <c r="G25" s="53"/>
      <c r="H25" s="53"/>
      <c r="I25" s="53"/>
      <c r="J25" s="53"/>
      <c r="K25" s="53"/>
      <c r="L25" s="53"/>
      <c r="M25" s="53"/>
      <c r="N25" s="53"/>
      <c r="O25" s="53"/>
      <c r="P25" s="53"/>
      <c r="Q25" s="45"/>
    </row>
    <row r="26" spans="1:18" s="41" customFormat="1" ht="11.25" x14ac:dyDescent="0.2">
      <c r="A26" s="42">
        <v>6</v>
      </c>
      <c r="B26" s="35"/>
      <c r="C26" s="57" t="s">
        <v>62</v>
      </c>
      <c r="D26" s="43" t="s">
        <v>26</v>
      </c>
      <c r="E26" s="98">
        <v>74</v>
      </c>
      <c r="F26" s="58"/>
      <c r="G26" s="58"/>
      <c r="H26" s="59"/>
      <c r="I26" s="47"/>
      <c r="J26" s="62"/>
      <c r="K26" s="46"/>
      <c r="L26" s="46"/>
      <c r="M26" s="46"/>
      <c r="N26" s="46"/>
      <c r="O26" s="46"/>
      <c r="P26" s="46"/>
      <c r="Q26" s="45"/>
    </row>
    <row r="27" spans="1:18" s="41" customFormat="1" ht="33.75" x14ac:dyDescent="0.2">
      <c r="A27" s="42">
        <v>7</v>
      </c>
      <c r="B27" s="35"/>
      <c r="C27" s="57" t="s">
        <v>75</v>
      </c>
      <c r="D27" s="43" t="s">
        <v>26</v>
      </c>
      <c r="E27" s="98">
        <v>74</v>
      </c>
      <c r="F27" s="58"/>
      <c r="G27" s="58"/>
      <c r="H27" s="59"/>
      <c r="I27" s="47"/>
      <c r="J27" s="62"/>
      <c r="K27" s="46"/>
      <c r="L27" s="46"/>
      <c r="M27" s="46"/>
      <c r="N27" s="46"/>
      <c r="O27" s="46"/>
      <c r="P27" s="46"/>
      <c r="Q27" s="45"/>
      <c r="R27" s="99"/>
    </row>
    <row r="28" spans="1:18" s="41" customFormat="1" ht="22.5" x14ac:dyDescent="0.2">
      <c r="A28" s="42">
        <v>8</v>
      </c>
      <c r="B28" s="35"/>
      <c r="C28" s="57" t="s">
        <v>58</v>
      </c>
      <c r="D28" s="43" t="s">
        <v>26</v>
      </c>
      <c r="E28" s="98">
        <v>74</v>
      </c>
      <c r="F28" s="58"/>
      <c r="G28" s="58"/>
      <c r="H28" s="59"/>
      <c r="I28" s="47"/>
      <c r="J28" s="62"/>
      <c r="K28" s="46"/>
      <c r="L28" s="46"/>
      <c r="M28" s="46"/>
      <c r="N28" s="46"/>
      <c r="O28" s="46"/>
      <c r="P28" s="46"/>
      <c r="Q28" s="45"/>
    </row>
    <row r="29" spans="1:18" s="41" customFormat="1" ht="11.25" x14ac:dyDescent="0.2">
      <c r="A29" s="42">
        <v>9</v>
      </c>
      <c r="B29" s="35"/>
      <c r="C29" s="50" t="s">
        <v>2</v>
      </c>
      <c r="D29" s="37"/>
      <c r="E29" s="44"/>
      <c r="F29" s="39"/>
      <c r="G29" s="39"/>
      <c r="H29" s="39"/>
      <c r="I29" s="39"/>
      <c r="J29" s="39"/>
      <c r="K29" s="40"/>
      <c r="L29" s="39"/>
      <c r="M29" s="39"/>
      <c r="N29" s="39"/>
      <c r="O29" s="39"/>
      <c r="P29" s="40"/>
      <c r="Q29" s="45"/>
    </row>
    <row r="30" spans="1:18" s="41" customFormat="1" ht="11.25" x14ac:dyDescent="0.2">
      <c r="A30" s="42">
        <v>10</v>
      </c>
      <c r="B30" s="35"/>
      <c r="C30" s="60" t="s">
        <v>63</v>
      </c>
      <c r="D30" s="51" t="s">
        <v>39</v>
      </c>
      <c r="E30" s="98">
        <v>25</v>
      </c>
      <c r="F30" s="58"/>
      <c r="G30" s="58"/>
      <c r="H30" s="61"/>
      <c r="I30" s="62"/>
      <c r="J30" s="62"/>
      <c r="K30" s="46"/>
      <c r="L30" s="46"/>
      <c r="M30" s="46"/>
      <c r="N30" s="46"/>
      <c r="O30" s="46"/>
      <c r="P30" s="46"/>
      <c r="Q30" s="45"/>
    </row>
    <row r="31" spans="1:18" s="41" customFormat="1" ht="22.5" x14ac:dyDescent="0.2">
      <c r="A31" s="42">
        <v>11</v>
      </c>
      <c r="B31" s="35"/>
      <c r="C31" s="60" t="s">
        <v>76</v>
      </c>
      <c r="D31" s="51" t="s">
        <v>39</v>
      </c>
      <c r="E31" s="98">
        <v>25</v>
      </c>
      <c r="F31" s="58"/>
      <c r="G31" s="58"/>
      <c r="H31" s="61"/>
      <c r="I31" s="62"/>
      <c r="J31" s="62"/>
      <c r="K31" s="46"/>
      <c r="L31" s="46"/>
      <c r="M31" s="46"/>
      <c r="N31" s="46"/>
      <c r="O31" s="46"/>
      <c r="P31" s="46"/>
      <c r="Q31" s="45"/>
      <c r="R31" s="99"/>
    </row>
    <row r="32" spans="1:18" s="41" customFormat="1" ht="22.5" x14ac:dyDescent="0.2">
      <c r="A32" s="42">
        <v>12</v>
      </c>
      <c r="B32" s="35"/>
      <c r="C32" s="60" t="s">
        <v>77</v>
      </c>
      <c r="D32" s="51" t="s">
        <v>39</v>
      </c>
      <c r="E32" s="98">
        <v>25</v>
      </c>
      <c r="F32" s="58"/>
      <c r="G32" s="58"/>
      <c r="H32" s="63"/>
      <c r="I32" s="64"/>
      <c r="J32" s="62"/>
      <c r="K32" s="46"/>
      <c r="L32" s="46"/>
      <c r="M32" s="46"/>
      <c r="N32" s="46"/>
      <c r="O32" s="46"/>
      <c r="P32" s="46"/>
      <c r="Q32" s="45"/>
    </row>
    <row r="33" spans="1:16" s="69" customFormat="1" ht="12" thickBot="1" x14ac:dyDescent="0.25">
      <c r="A33" s="65"/>
      <c r="B33" s="65"/>
      <c r="C33" s="66"/>
      <c r="D33" s="67"/>
      <c r="E33" s="67"/>
      <c r="F33" s="68"/>
      <c r="G33" s="68"/>
      <c r="H33" s="68"/>
      <c r="I33" s="68"/>
      <c r="J33" s="68"/>
      <c r="K33" s="68"/>
      <c r="L33" s="68"/>
      <c r="M33" s="68"/>
      <c r="N33" s="68"/>
      <c r="O33" s="68"/>
      <c r="P33" s="68"/>
    </row>
    <row r="34" spans="1:16" s="69" customFormat="1" ht="12" thickTop="1" x14ac:dyDescent="0.2">
      <c r="A34" s="236" t="s">
        <v>0</v>
      </c>
      <c r="B34" s="237"/>
      <c r="C34" s="237"/>
      <c r="D34" s="237"/>
      <c r="E34" s="237"/>
      <c r="F34" s="237"/>
      <c r="G34" s="237"/>
      <c r="H34" s="237"/>
      <c r="I34" s="237"/>
      <c r="J34" s="238"/>
      <c r="K34" s="70"/>
      <c r="L34" s="71">
        <f>SUM(L19:L33)</f>
        <v>0</v>
      </c>
      <c r="M34" s="71">
        <f>SUM(M19:M33)</f>
        <v>0</v>
      </c>
      <c r="N34" s="71">
        <f>SUM(N19:N33)</f>
        <v>0</v>
      </c>
      <c r="O34" s="71">
        <f>SUM(O19:O33)</f>
        <v>0</v>
      </c>
      <c r="P34" s="71">
        <f>SUM(P19:P33)</f>
        <v>0</v>
      </c>
    </row>
    <row r="35" spans="1:16" s="69" customFormat="1" ht="11.25" x14ac:dyDescent="0.2">
      <c r="A35" s="72"/>
      <c r="B35" s="72"/>
      <c r="C35" s="73"/>
      <c r="D35" s="74"/>
      <c r="E35" s="74"/>
      <c r="J35" s="75" t="s">
        <v>29</v>
      </c>
      <c r="K35" s="76"/>
      <c r="L35" s="77"/>
      <c r="M35" s="77"/>
      <c r="N35" s="77">
        <f>ROUND(N34*K35,2)</f>
        <v>0</v>
      </c>
      <c r="O35" s="77"/>
      <c r="P35" s="77">
        <f>N35</f>
        <v>0</v>
      </c>
    </row>
    <row r="36" spans="1:16" s="69" customFormat="1" ht="11.25" x14ac:dyDescent="0.2">
      <c r="A36" s="78"/>
      <c r="B36" s="78"/>
      <c r="C36" s="41"/>
      <c r="D36" s="74"/>
      <c r="E36" s="74"/>
      <c r="J36" s="79" t="s">
        <v>31</v>
      </c>
      <c r="K36" s="76"/>
      <c r="L36" s="80"/>
      <c r="M36" s="80">
        <f>SUM(M34:M35)</f>
        <v>0</v>
      </c>
      <c r="N36" s="80">
        <f>SUM(N34:N35)</f>
        <v>0</v>
      </c>
      <c r="O36" s="80">
        <f>SUM(O34:O35)</f>
        <v>0</v>
      </c>
      <c r="P36" s="80">
        <f>SUM(P34:P35)</f>
        <v>0</v>
      </c>
    </row>
    <row r="37" spans="1:16" x14ac:dyDescent="0.2">
      <c r="B37" s="81"/>
    </row>
    <row r="38" spans="1:16" x14ac:dyDescent="0.2">
      <c r="B38" s="84"/>
      <c r="N38" s="85"/>
      <c r="O38" s="85"/>
      <c r="P38" s="86"/>
    </row>
    <row r="39" spans="1:16" x14ac:dyDescent="0.2">
      <c r="A39" s="225" t="s">
        <v>32</v>
      </c>
      <c r="B39" s="225"/>
      <c r="C39" s="87"/>
      <c r="I39" s="239" t="s">
        <v>33</v>
      </c>
      <c r="J39" s="239"/>
      <c r="K39" s="240"/>
      <c r="L39" s="240"/>
      <c r="M39" s="240"/>
      <c r="N39" s="240"/>
      <c r="O39" s="240"/>
    </row>
    <row r="40" spans="1:16" x14ac:dyDescent="0.2">
      <c r="C40" s="88" t="s">
        <v>34</v>
      </c>
      <c r="K40" s="89"/>
      <c r="L40" s="89"/>
      <c r="M40" s="89" t="s">
        <v>34</v>
      </c>
      <c r="N40" s="89"/>
      <c r="O40" s="89"/>
    </row>
    <row r="41" spans="1:16" x14ac:dyDescent="0.2">
      <c r="A41" s="90" t="s">
        <v>35</v>
      </c>
    </row>
    <row r="42" spans="1:16" s="93" customFormat="1" ht="12.75" x14ac:dyDescent="0.2">
      <c r="A42" s="91"/>
      <c r="B42" s="91"/>
      <c r="C42" s="92"/>
    </row>
    <row r="43" spans="1:16" x14ac:dyDescent="0.2">
      <c r="A43" s="94" t="s">
        <v>30</v>
      </c>
      <c r="B43" s="95"/>
      <c r="C43" s="96"/>
      <c r="D43" s="96"/>
      <c r="E43" s="95"/>
      <c r="F43" s="97"/>
    </row>
    <row r="44" spans="1:16" x14ac:dyDescent="0.2">
      <c r="A44" s="232"/>
      <c r="B44" s="232"/>
      <c r="C44" s="232"/>
      <c r="D44" s="232"/>
      <c r="E44" s="232"/>
      <c r="F44" s="232"/>
    </row>
    <row r="45" spans="1:16" ht="26.25" customHeight="1" x14ac:dyDescent="0.2">
      <c r="A45" s="232" t="s">
        <v>36</v>
      </c>
      <c r="B45" s="232"/>
      <c r="C45" s="232"/>
      <c r="D45" s="232"/>
      <c r="E45" s="232"/>
      <c r="F45" s="232"/>
      <c r="G45" s="232"/>
      <c r="H45" s="232"/>
      <c r="I45" s="232"/>
      <c r="J45" s="232"/>
      <c r="K45" s="232"/>
      <c r="L45" s="232"/>
      <c r="M45" s="232"/>
      <c r="N45" s="232"/>
      <c r="O45" s="232"/>
      <c r="P45" s="232"/>
    </row>
  </sheetData>
  <mergeCells count="18">
    <mergeCell ref="A1:P1"/>
    <mergeCell ref="A3:P3"/>
    <mergeCell ref="A4:P4"/>
    <mergeCell ref="M12:N12"/>
    <mergeCell ref="M14:O14"/>
    <mergeCell ref="A44:F44"/>
    <mergeCell ref="A45:P45"/>
    <mergeCell ref="F16:K16"/>
    <mergeCell ref="L16:P16"/>
    <mergeCell ref="A34:J34"/>
    <mergeCell ref="A39:B39"/>
    <mergeCell ref="I39:J39"/>
    <mergeCell ref="K39:O39"/>
    <mergeCell ref="A16:A17"/>
    <mergeCell ref="B16:B17"/>
    <mergeCell ref="C16:C17"/>
    <mergeCell ref="D16:D17"/>
    <mergeCell ref="E16:E17"/>
  </mergeCells>
  <pageMargins left="0.7" right="0.7" top="0.75" bottom="0.75" header="0.3" footer="0.3"/>
  <pageSetup paperSize="9" scale="58"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53"/>
  <sheetViews>
    <sheetView view="pageBreakPreview" topLeftCell="A10" zoomScale="130" zoomScaleNormal="100" zoomScaleSheetLayoutView="130" workbookViewId="0">
      <selection activeCell="A16" sqref="A16:A17"/>
    </sheetView>
  </sheetViews>
  <sheetFormatPr defaultRowHeight="14.25" x14ac:dyDescent="0.2"/>
  <cols>
    <col min="1" max="1" width="3.125" style="1" customWidth="1"/>
    <col min="2" max="2" width="4.75" style="1" customWidth="1"/>
    <col min="3" max="3" width="36.375" style="82" customWidth="1"/>
    <col min="4" max="4" width="5.5" style="83" customWidth="1"/>
    <col min="5" max="5" width="5.75" style="83" customWidth="1"/>
    <col min="6" max="6" width="5.625" style="1" customWidth="1"/>
    <col min="7" max="7" width="7.875" style="1" customWidth="1"/>
    <col min="8" max="10" width="7.625" style="1" customWidth="1"/>
    <col min="11" max="11" width="7.125" style="1" customWidth="1"/>
    <col min="12" max="12" width="7.375" style="1" customWidth="1"/>
    <col min="13" max="15" width="8.375" style="1" customWidth="1"/>
    <col min="16" max="256" width="9" style="1"/>
    <col min="257" max="257" width="3.125" style="1" customWidth="1"/>
    <col min="258" max="258" width="4.75" style="1" customWidth="1"/>
    <col min="259" max="259" width="36.375" style="1" customWidth="1"/>
    <col min="260" max="260" width="5.5" style="1" customWidth="1"/>
    <col min="261" max="261" width="5.75" style="1" customWidth="1"/>
    <col min="262" max="262" width="5.625" style="1" customWidth="1"/>
    <col min="263" max="263" width="7.875" style="1" customWidth="1"/>
    <col min="264" max="266" width="7.625" style="1" customWidth="1"/>
    <col min="267" max="267" width="7.125" style="1" customWidth="1"/>
    <col min="268" max="268" width="7.375" style="1" customWidth="1"/>
    <col min="269" max="271" width="8.375" style="1" customWidth="1"/>
    <col min="272" max="512" width="9" style="1"/>
    <col min="513" max="513" width="3.125" style="1" customWidth="1"/>
    <col min="514" max="514" width="4.75" style="1" customWidth="1"/>
    <col min="515" max="515" width="36.375" style="1" customWidth="1"/>
    <col min="516" max="516" width="5.5" style="1" customWidth="1"/>
    <col min="517" max="517" width="5.75" style="1" customWidth="1"/>
    <col min="518" max="518" width="5.625" style="1" customWidth="1"/>
    <col min="519" max="519" width="7.875" style="1" customWidth="1"/>
    <col min="520" max="522" width="7.625" style="1" customWidth="1"/>
    <col min="523" max="523" width="7.125" style="1" customWidth="1"/>
    <col min="524" max="524" width="7.375" style="1" customWidth="1"/>
    <col min="525" max="527" width="8.375" style="1" customWidth="1"/>
    <col min="528" max="768" width="9" style="1"/>
    <col min="769" max="769" width="3.125" style="1" customWidth="1"/>
    <col min="770" max="770" width="4.75" style="1" customWidth="1"/>
    <col min="771" max="771" width="36.375" style="1" customWidth="1"/>
    <col min="772" max="772" width="5.5" style="1" customWidth="1"/>
    <col min="773" max="773" width="5.75" style="1" customWidth="1"/>
    <col min="774" max="774" width="5.625" style="1" customWidth="1"/>
    <col min="775" max="775" width="7.875" style="1" customWidth="1"/>
    <col min="776" max="778" width="7.625" style="1" customWidth="1"/>
    <col min="779" max="779" width="7.125" style="1" customWidth="1"/>
    <col min="780" max="780" width="7.375" style="1" customWidth="1"/>
    <col min="781" max="783" width="8.375" style="1" customWidth="1"/>
    <col min="784" max="1024" width="9" style="1"/>
    <col min="1025" max="1025" width="3.125" style="1" customWidth="1"/>
    <col min="1026" max="1026" width="4.75" style="1" customWidth="1"/>
    <col min="1027" max="1027" width="36.375" style="1" customWidth="1"/>
    <col min="1028" max="1028" width="5.5" style="1" customWidth="1"/>
    <col min="1029" max="1029" width="5.75" style="1" customWidth="1"/>
    <col min="1030" max="1030" width="5.625" style="1" customWidth="1"/>
    <col min="1031" max="1031" width="7.875" style="1" customWidth="1"/>
    <col min="1032" max="1034" width="7.625" style="1" customWidth="1"/>
    <col min="1035" max="1035" width="7.125" style="1" customWidth="1"/>
    <col min="1036" max="1036" width="7.375" style="1" customWidth="1"/>
    <col min="1037" max="1039" width="8.375" style="1" customWidth="1"/>
    <col min="1040" max="1280" width="9" style="1"/>
    <col min="1281" max="1281" width="3.125" style="1" customWidth="1"/>
    <col min="1282" max="1282" width="4.75" style="1" customWidth="1"/>
    <col min="1283" max="1283" width="36.375" style="1" customWidth="1"/>
    <col min="1284" max="1284" width="5.5" style="1" customWidth="1"/>
    <col min="1285" max="1285" width="5.75" style="1" customWidth="1"/>
    <col min="1286" max="1286" width="5.625" style="1" customWidth="1"/>
    <col min="1287" max="1287" width="7.875" style="1" customWidth="1"/>
    <col min="1288" max="1290" width="7.625" style="1" customWidth="1"/>
    <col min="1291" max="1291" width="7.125" style="1" customWidth="1"/>
    <col min="1292" max="1292" width="7.375" style="1" customWidth="1"/>
    <col min="1293" max="1295" width="8.375" style="1" customWidth="1"/>
    <col min="1296" max="1536" width="9" style="1"/>
    <col min="1537" max="1537" width="3.125" style="1" customWidth="1"/>
    <col min="1538" max="1538" width="4.75" style="1" customWidth="1"/>
    <col min="1539" max="1539" width="36.375" style="1" customWidth="1"/>
    <col min="1540" max="1540" width="5.5" style="1" customWidth="1"/>
    <col min="1541" max="1541" width="5.75" style="1" customWidth="1"/>
    <col min="1542" max="1542" width="5.625" style="1" customWidth="1"/>
    <col min="1543" max="1543" width="7.875" style="1" customWidth="1"/>
    <col min="1544" max="1546" width="7.625" style="1" customWidth="1"/>
    <col min="1547" max="1547" width="7.125" style="1" customWidth="1"/>
    <col min="1548" max="1548" width="7.375" style="1" customWidth="1"/>
    <col min="1549" max="1551" width="8.375" style="1" customWidth="1"/>
    <col min="1552" max="1792" width="9" style="1"/>
    <col min="1793" max="1793" width="3.125" style="1" customWidth="1"/>
    <col min="1794" max="1794" width="4.75" style="1" customWidth="1"/>
    <col min="1795" max="1795" width="36.375" style="1" customWidth="1"/>
    <col min="1796" max="1796" width="5.5" style="1" customWidth="1"/>
    <col min="1797" max="1797" width="5.75" style="1" customWidth="1"/>
    <col min="1798" max="1798" width="5.625" style="1" customWidth="1"/>
    <col min="1799" max="1799" width="7.875" style="1" customWidth="1"/>
    <col min="1800" max="1802" width="7.625" style="1" customWidth="1"/>
    <col min="1803" max="1803" width="7.125" style="1" customWidth="1"/>
    <col min="1804" max="1804" width="7.375" style="1" customWidth="1"/>
    <col min="1805" max="1807" width="8.375" style="1" customWidth="1"/>
    <col min="1808" max="2048" width="9" style="1"/>
    <col min="2049" max="2049" width="3.125" style="1" customWidth="1"/>
    <col min="2050" max="2050" width="4.75" style="1" customWidth="1"/>
    <col min="2051" max="2051" width="36.375" style="1" customWidth="1"/>
    <col min="2052" max="2052" width="5.5" style="1" customWidth="1"/>
    <col min="2053" max="2053" width="5.75" style="1" customWidth="1"/>
    <col min="2054" max="2054" width="5.625" style="1" customWidth="1"/>
    <col min="2055" max="2055" width="7.875" style="1" customWidth="1"/>
    <col min="2056" max="2058" width="7.625" style="1" customWidth="1"/>
    <col min="2059" max="2059" width="7.125" style="1" customWidth="1"/>
    <col min="2060" max="2060" width="7.375" style="1" customWidth="1"/>
    <col min="2061" max="2063" width="8.375" style="1" customWidth="1"/>
    <col min="2064" max="2304" width="9" style="1"/>
    <col min="2305" max="2305" width="3.125" style="1" customWidth="1"/>
    <col min="2306" max="2306" width="4.75" style="1" customWidth="1"/>
    <col min="2307" max="2307" width="36.375" style="1" customWidth="1"/>
    <col min="2308" max="2308" width="5.5" style="1" customWidth="1"/>
    <col min="2309" max="2309" width="5.75" style="1" customWidth="1"/>
    <col min="2310" max="2310" width="5.625" style="1" customWidth="1"/>
    <col min="2311" max="2311" width="7.875" style="1" customWidth="1"/>
    <col min="2312" max="2314" width="7.625" style="1" customWidth="1"/>
    <col min="2315" max="2315" width="7.125" style="1" customWidth="1"/>
    <col min="2316" max="2316" width="7.375" style="1" customWidth="1"/>
    <col min="2317" max="2319" width="8.375" style="1" customWidth="1"/>
    <col min="2320" max="2560" width="9" style="1"/>
    <col min="2561" max="2561" width="3.125" style="1" customWidth="1"/>
    <col min="2562" max="2562" width="4.75" style="1" customWidth="1"/>
    <col min="2563" max="2563" width="36.375" style="1" customWidth="1"/>
    <col min="2564" max="2564" width="5.5" style="1" customWidth="1"/>
    <col min="2565" max="2565" width="5.75" style="1" customWidth="1"/>
    <col min="2566" max="2566" width="5.625" style="1" customWidth="1"/>
    <col min="2567" max="2567" width="7.875" style="1" customWidth="1"/>
    <col min="2568" max="2570" width="7.625" style="1" customWidth="1"/>
    <col min="2571" max="2571" width="7.125" style="1" customWidth="1"/>
    <col min="2572" max="2572" width="7.375" style="1" customWidth="1"/>
    <col min="2573" max="2575" width="8.375" style="1" customWidth="1"/>
    <col min="2576" max="2816" width="9" style="1"/>
    <col min="2817" max="2817" width="3.125" style="1" customWidth="1"/>
    <col min="2818" max="2818" width="4.75" style="1" customWidth="1"/>
    <col min="2819" max="2819" width="36.375" style="1" customWidth="1"/>
    <col min="2820" max="2820" width="5.5" style="1" customWidth="1"/>
    <col min="2821" max="2821" width="5.75" style="1" customWidth="1"/>
    <col min="2822" max="2822" width="5.625" style="1" customWidth="1"/>
    <col min="2823" max="2823" width="7.875" style="1" customWidth="1"/>
    <col min="2824" max="2826" width="7.625" style="1" customWidth="1"/>
    <col min="2827" max="2827" width="7.125" style="1" customWidth="1"/>
    <col min="2828" max="2828" width="7.375" style="1" customWidth="1"/>
    <col min="2829" max="2831" width="8.375" style="1" customWidth="1"/>
    <col min="2832" max="3072" width="9" style="1"/>
    <col min="3073" max="3073" width="3.125" style="1" customWidth="1"/>
    <col min="3074" max="3074" width="4.75" style="1" customWidth="1"/>
    <col min="3075" max="3075" width="36.375" style="1" customWidth="1"/>
    <col min="3076" max="3076" width="5.5" style="1" customWidth="1"/>
    <col min="3077" max="3077" width="5.75" style="1" customWidth="1"/>
    <col min="3078" max="3078" width="5.625" style="1" customWidth="1"/>
    <col min="3079" max="3079" width="7.875" style="1" customWidth="1"/>
    <col min="3080" max="3082" width="7.625" style="1" customWidth="1"/>
    <col min="3083" max="3083" width="7.125" style="1" customWidth="1"/>
    <col min="3084" max="3084" width="7.375" style="1" customWidth="1"/>
    <col min="3085" max="3087" width="8.375" style="1" customWidth="1"/>
    <col min="3088" max="3328" width="9" style="1"/>
    <col min="3329" max="3329" width="3.125" style="1" customWidth="1"/>
    <col min="3330" max="3330" width="4.75" style="1" customWidth="1"/>
    <col min="3331" max="3331" width="36.375" style="1" customWidth="1"/>
    <col min="3332" max="3332" width="5.5" style="1" customWidth="1"/>
    <col min="3333" max="3333" width="5.75" style="1" customWidth="1"/>
    <col min="3334" max="3334" width="5.625" style="1" customWidth="1"/>
    <col min="3335" max="3335" width="7.875" style="1" customWidth="1"/>
    <col min="3336" max="3338" width="7.625" style="1" customWidth="1"/>
    <col min="3339" max="3339" width="7.125" style="1" customWidth="1"/>
    <col min="3340" max="3340" width="7.375" style="1" customWidth="1"/>
    <col min="3341" max="3343" width="8.375" style="1" customWidth="1"/>
    <col min="3344" max="3584" width="9" style="1"/>
    <col min="3585" max="3585" width="3.125" style="1" customWidth="1"/>
    <col min="3586" max="3586" width="4.75" style="1" customWidth="1"/>
    <col min="3587" max="3587" width="36.375" style="1" customWidth="1"/>
    <col min="3588" max="3588" width="5.5" style="1" customWidth="1"/>
    <col min="3589" max="3589" width="5.75" style="1" customWidth="1"/>
    <col min="3590" max="3590" width="5.625" style="1" customWidth="1"/>
    <col min="3591" max="3591" width="7.875" style="1" customWidth="1"/>
    <col min="3592" max="3594" width="7.625" style="1" customWidth="1"/>
    <col min="3595" max="3595" width="7.125" style="1" customWidth="1"/>
    <col min="3596" max="3596" width="7.375" style="1" customWidth="1"/>
    <col min="3597" max="3599" width="8.375" style="1" customWidth="1"/>
    <col min="3600" max="3840" width="9" style="1"/>
    <col min="3841" max="3841" width="3.125" style="1" customWidth="1"/>
    <col min="3842" max="3842" width="4.75" style="1" customWidth="1"/>
    <col min="3843" max="3843" width="36.375" style="1" customWidth="1"/>
    <col min="3844" max="3844" width="5.5" style="1" customWidth="1"/>
    <col min="3845" max="3845" width="5.75" style="1" customWidth="1"/>
    <col min="3846" max="3846" width="5.625" style="1" customWidth="1"/>
    <col min="3847" max="3847" width="7.875" style="1" customWidth="1"/>
    <col min="3848" max="3850" width="7.625" style="1" customWidth="1"/>
    <col min="3851" max="3851" width="7.125" style="1" customWidth="1"/>
    <col min="3852" max="3852" width="7.375" style="1" customWidth="1"/>
    <col min="3853" max="3855" width="8.375" style="1" customWidth="1"/>
    <col min="3856" max="4096" width="9" style="1"/>
    <col min="4097" max="4097" width="3.125" style="1" customWidth="1"/>
    <col min="4098" max="4098" width="4.75" style="1" customWidth="1"/>
    <col min="4099" max="4099" width="36.375" style="1" customWidth="1"/>
    <col min="4100" max="4100" width="5.5" style="1" customWidth="1"/>
    <col min="4101" max="4101" width="5.75" style="1" customWidth="1"/>
    <col min="4102" max="4102" width="5.625" style="1" customWidth="1"/>
    <col min="4103" max="4103" width="7.875" style="1" customWidth="1"/>
    <col min="4104" max="4106" width="7.625" style="1" customWidth="1"/>
    <col min="4107" max="4107" width="7.125" style="1" customWidth="1"/>
    <col min="4108" max="4108" width="7.375" style="1" customWidth="1"/>
    <col min="4109" max="4111" width="8.375" style="1" customWidth="1"/>
    <col min="4112" max="4352" width="9" style="1"/>
    <col min="4353" max="4353" width="3.125" style="1" customWidth="1"/>
    <col min="4354" max="4354" width="4.75" style="1" customWidth="1"/>
    <col min="4355" max="4355" width="36.375" style="1" customWidth="1"/>
    <col min="4356" max="4356" width="5.5" style="1" customWidth="1"/>
    <col min="4357" max="4357" width="5.75" style="1" customWidth="1"/>
    <col min="4358" max="4358" width="5.625" style="1" customWidth="1"/>
    <col min="4359" max="4359" width="7.875" style="1" customWidth="1"/>
    <col min="4360" max="4362" width="7.625" style="1" customWidth="1"/>
    <col min="4363" max="4363" width="7.125" style="1" customWidth="1"/>
    <col min="4364" max="4364" width="7.375" style="1" customWidth="1"/>
    <col min="4365" max="4367" width="8.375" style="1" customWidth="1"/>
    <col min="4368" max="4608" width="9" style="1"/>
    <col min="4609" max="4609" width="3.125" style="1" customWidth="1"/>
    <col min="4610" max="4610" width="4.75" style="1" customWidth="1"/>
    <col min="4611" max="4611" width="36.375" style="1" customWidth="1"/>
    <col min="4612" max="4612" width="5.5" style="1" customWidth="1"/>
    <col min="4613" max="4613" width="5.75" style="1" customWidth="1"/>
    <col min="4614" max="4614" width="5.625" style="1" customWidth="1"/>
    <col min="4615" max="4615" width="7.875" style="1" customWidth="1"/>
    <col min="4616" max="4618" width="7.625" style="1" customWidth="1"/>
    <col min="4619" max="4619" width="7.125" style="1" customWidth="1"/>
    <col min="4620" max="4620" width="7.375" style="1" customWidth="1"/>
    <col min="4621" max="4623" width="8.375" style="1" customWidth="1"/>
    <col min="4624" max="4864" width="9" style="1"/>
    <col min="4865" max="4865" width="3.125" style="1" customWidth="1"/>
    <col min="4866" max="4866" width="4.75" style="1" customWidth="1"/>
    <col min="4867" max="4867" width="36.375" style="1" customWidth="1"/>
    <col min="4868" max="4868" width="5.5" style="1" customWidth="1"/>
    <col min="4869" max="4869" width="5.75" style="1" customWidth="1"/>
    <col min="4870" max="4870" width="5.625" style="1" customWidth="1"/>
    <col min="4871" max="4871" width="7.875" style="1" customWidth="1"/>
    <col min="4872" max="4874" width="7.625" style="1" customWidth="1"/>
    <col min="4875" max="4875" width="7.125" style="1" customWidth="1"/>
    <col min="4876" max="4876" width="7.375" style="1" customWidth="1"/>
    <col min="4877" max="4879" width="8.375" style="1" customWidth="1"/>
    <col min="4880" max="5120" width="9" style="1"/>
    <col min="5121" max="5121" width="3.125" style="1" customWidth="1"/>
    <col min="5122" max="5122" width="4.75" style="1" customWidth="1"/>
    <col min="5123" max="5123" width="36.375" style="1" customWidth="1"/>
    <col min="5124" max="5124" width="5.5" style="1" customWidth="1"/>
    <col min="5125" max="5125" width="5.75" style="1" customWidth="1"/>
    <col min="5126" max="5126" width="5.625" style="1" customWidth="1"/>
    <col min="5127" max="5127" width="7.875" style="1" customWidth="1"/>
    <col min="5128" max="5130" width="7.625" style="1" customWidth="1"/>
    <col min="5131" max="5131" width="7.125" style="1" customWidth="1"/>
    <col min="5132" max="5132" width="7.375" style="1" customWidth="1"/>
    <col min="5133" max="5135" width="8.375" style="1" customWidth="1"/>
    <col min="5136" max="5376" width="9" style="1"/>
    <col min="5377" max="5377" width="3.125" style="1" customWidth="1"/>
    <col min="5378" max="5378" width="4.75" style="1" customWidth="1"/>
    <col min="5379" max="5379" width="36.375" style="1" customWidth="1"/>
    <col min="5380" max="5380" width="5.5" style="1" customWidth="1"/>
    <col min="5381" max="5381" width="5.75" style="1" customWidth="1"/>
    <col min="5382" max="5382" width="5.625" style="1" customWidth="1"/>
    <col min="5383" max="5383" width="7.875" style="1" customWidth="1"/>
    <col min="5384" max="5386" width="7.625" style="1" customWidth="1"/>
    <col min="5387" max="5387" width="7.125" style="1" customWidth="1"/>
    <col min="5388" max="5388" width="7.375" style="1" customWidth="1"/>
    <col min="5389" max="5391" width="8.375" style="1" customWidth="1"/>
    <col min="5392" max="5632" width="9" style="1"/>
    <col min="5633" max="5633" width="3.125" style="1" customWidth="1"/>
    <col min="5634" max="5634" width="4.75" style="1" customWidth="1"/>
    <col min="5635" max="5635" width="36.375" style="1" customWidth="1"/>
    <col min="5636" max="5636" width="5.5" style="1" customWidth="1"/>
    <col min="5637" max="5637" width="5.75" style="1" customWidth="1"/>
    <col min="5638" max="5638" width="5.625" style="1" customWidth="1"/>
    <col min="5639" max="5639" width="7.875" style="1" customWidth="1"/>
    <col min="5640" max="5642" width="7.625" style="1" customWidth="1"/>
    <col min="5643" max="5643" width="7.125" style="1" customWidth="1"/>
    <col min="5644" max="5644" width="7.375" style="1" customWidth="1"/>
    <col min="5645" max="5647" width="8.375" style="1" customWidth="1"/>
    <col min="5648" max="5888" width="9" style="1"/>
    <col min="5889" max="5889" width="3.125" style="1" customWidth="1"/>
    <col min="5890" max="5890" width="4.75" style="1" customWidth="1"/>
    <col min="5891" max="5891" width="36.375" style="1" customWidth="1"/>
    <col min="5892" max="5892" width="5.5" style="1" customWidth="1"/>
    <col min="5893" max="5893" width="5.75" style="1" customWidth="1"/>
    <col min="5894" max="5894" width="5.625" style="1" customWidth="1"/>
    <col min="5895" max="5895" width="7.875" style="1" customWidth="1"/>
    <col min="5896" max="5898" width="7.625" style="1" customWidth="1"/>
    <col min="5899" max="5899" width="7.125" style="1" customWidth="1"/>
    <col min="5900" max="5900" width="7.375" style="1" customWidth="1"/>
    <col min="5901" max="5903" width="8.375" style="1" customWidth="1"/>
    <col min="5904" max="6144" width="9" style="1"/>
    <col min="6145" max="6145" width="3.125" style="1" customWidth="1"/>
    <col min="6146" max="6146" width="4.75" style="1" customWidth="1"/>
    <col min="6147" max="6147" width="36.375" style="1" customWidth="1"/>
    <col min="6148" max="6148" width="5.5" style="1" customWidth="1"/>
    <col min="6149" max="6149" width="5.75" style="1" customWidth="1"/>
    <col min="6150" max="6150" width="5.625" style="1" customWidth="1"/>
    <col min="6151" max="6151" width="7.875" style="1" customWidth="1"/>
    <col min="6152" max="6154" width="7.625" style="1" customWidth="1"/>
    <col min="6155" max="6155" width="7.125" style="1" customWidth="1"/>
    <col min="6156" max="6156" width="7.375" style="1" customWidth="1"/>
    <col min="6157" max="6159" width="8.375" style="1" customWidth="1"/>
    <col min="6160" max="6400" width="9" style="1"/>
    <col min="6401" max="6401" width="3.125" style="1" customWidth="1"/>
    <col min="6402" max="6402" width="4.75" style="1" customWidth="1"/>
    <col min="6403" max="6403" width="36.375" style="1" customWidth="1"/>
    <col min="6404" max="6404" width="5.5" style="1" customWidth="1"/>
    <col min="6405" max="6405" width="5.75" style="1" customWidth="1"/>
    <col min="6406" max="6406" width="5.625" style="1" customWidth="1"/>
    <col min="6407" max="6407" width="7.875" style="1" customWidth="1"/>
    <col min="6408" max="6410" width="7.625" style="1" customWidth="1"/>
    <col min="6411" max="6411" width="7.125" style="1" customWidth="1"/>
    <col min="6412" max="6412" width="7.375" style="1" customWidth="1"/>
    <col min="6413" max="6415" width="8.375" style="1" customWidth="1"/>
    <col min="6416" max="6656" width="9" style="1"/>
    <col min="6657" max="6657" width="3.125" style="1" customWidth="1"/>
    <col min="6658" max="6658" width="4.75" style="1" customWidth="1"/>
    <col min="6659" max="6659" width="36.375" style="1" customWidth="1"/>
    <col min="6660" max="6660" width="5.5" style="1" customWidth="1"/>
    <col min="6661" max="6661" width="5.75" style="1" customWidth="1"/>
    <col min="6662" max="6662" width="5.625" style="1" customWidth="1"/>
    <col min="6663" max="6663" width="7.875" style="1" customWidth="1"/>
    <col min="6664" max="6666" width="7.625" style="1" customWidth="1"/>
    <col min="6667" max="6667" width="7.125" style="1" customWidth="1"/>
    <col min="6668" max="6668" width="7.375" style="1" customWidth="1"/>
    <col min="6669" max="6671" width="8.375" style="1" customWidth="1"/>
    <col min="6672" max="6912" width="9" style="1"/>
    <col min="6913" max="6913" width="3.125" style="1" customWidth="1"/>
    <col min="6914" max="6914" width="4.75" style="1" customWidth="1"/>
    <col min="6915" max="6915" width="36.375" style="1" customWidth="1"/>
    <col min="6916" max="6916" width="5.5" style="1" customWidth="1"/>
    <col min="6917" max="6917" width="5.75" style="1" customWidth="1"/>
    <col min="6918" max="6918" width="5.625" style="1" customWidth="1"/>
    <col min="6919" max="6919" width="7.875" style="1" customWidth="1"/>
    <col min="6920" max="6922" width="7.625" style="1" customWidth="1"/>
    <col min="6923" max="6923" width="7.125" style="1" customWidth="1"/>
    <col min="6924" max="6924" width="7.375" style="1" customWidth="1"/>
    <col min="6925" max="6927" width="8.375" style="1" customWidth="1"/>
    <col min="6928" max="7168" width="9" style="1"/>
    <col min="7169" max="7169" width="3.125" style="1" customWidth="1"/>
    <col min="7170" max="7170" width="4.75" style="1" customWidth="1"/>
    <col min="7171" max="7171" width="36.375" style="1" customWidth="1"/>
    <col min="7172" max="7172" width="5.5" style="1" customWidth="1"/>
    <col min="7173" max="7173" width="5.75" style="1" customWidth="1"/>
    <col min="7174" max="7174" width="5.625" style="1" customWidth="1"/>
    <col min="7175" max="7175" width="7.875" style="1" customWidth="1"/>
    <col min="7176" max="7178" width="7.625" style="1" customWidth="1"/>
    <col min="7179" max="7179" width="7.125" style="1" customWidth="1"/>
    <col min="7180" max="7180" width="7.375" style="1" customWidth="1"/>
    <col min="7181" max="7183" width="8.375" style="1" customWidth="1"/>
    <col min="7184" max="7424" width="9" style="1"/>
    <col min="7425" max="7425" width="3.125" style="1" customWidth="1"/>
    <col min="7426" max="7426" width="4.75" style="1" customWidth="1"/>
    <col min="7427" max="7427" width="36.375" style="1" customWidth="1"/>
    <col min="7428" max="7428" width="5.5" style="1" customWidth="1"/>
    <col min="7429" max="7429" width="5.75" style="1" customWidth="1"/>
    <col min="7430" max="7430" width="5.625" style="1" customWidth="1"/>
    <col min="7431" max="7431" width="7.875" style="1" customWidth="1"/>
    <col min="7432" max="7434" width="7.625" style="1" customWidth="1"/>
    <col min="7435" max="7435" width="7.125" style="1" customWidth="1"/>
    <col min="7436" max="7436" width="7.375" style="1" customWidth="1"/>
    <col min="7437" max="7439" width="8.375" style="1" customWidth="1"/>
    <col min="7440" max="7680" width="9" style="1"/>
    <col min="7681" max="7681" width="3.125" style="1" customWidth="1"/>
    <col min="7682" max="7682" width="4.75" style="1" customWidth="1"/>
    <col min="7683" max="7683" width="36.375" style="1" customWidth="1"/>
    <col min="7684" max="7684" width="5.5" style="1" customWidth="1"/>
    <col min="7685" max="7685" width="5.75" style="1" customWidth="1"/>
    <col min="7686" max="7686" width="5.625" style="1" customWidth="1"/>
    <col min="7687" max="7687" width="7.875" style="1" customWidth="1"/>
    <col min="7688" max="7690" width="7.625" style="1" customWidth="1"/>
    <col min="7691" max="7691" width="7.125" style="1" customWidth="1"/>
    <col min="7692" max="7692" width="7.375" style="1" customWidth="1"/>
    <col min="7693" max="7695" width="8.375" style="1" customWidth="1"/>
    <col min="7696" max="7936" width="9" style="1"/>
    <col min="7937" max="7937" width="3.125" style="1" customWidth="1"/>
    <col min="7938" max="7938" width="4.75" style="1" customWidth="1"/>
    <col min="7939" max="7939" width="36.375" style="1" customWidth="1"/>
    <col min="7940" max="7940" width="5.5" style="1" customWidth="1"/>
    <col min="7941" max="7941" width="5.75" style="1" customWidth="1"/>
    <col min="7942" max="7942" width="5.625" style="1" customWidth="1"/>
    <col min="7943" max="7943" width="7.875" style="1" customWidth="1"/>
    <col min="7944" max="7946" width="7.625" style="1" customWidth="1"/>
    <col min="7947" max="7947" width="7.125" style="1" customWidth="1"/>
    <col min="7948" max="7948" width="7.375" style="1" customWidth="1"/>
    <col min="7949" max="7951" width="8.375" style="1" customWidth="1"/>
    <col min="7952" max="8192" width="9" style="1"/>
    <col min="8193" max="8193" width="3.125" style="1" customWidth="1"/>
    <col min="8194" max="8194" width="4.75" style="1" customWidth="1"/>
    <col min="8195" max="8195" width="36.375" style="1" customWidth="1"/>
    <col min="8196" max="8196" width="5.5" style="1" customWidth="1"/>
    <col min="8197" max="8197" width="5.75" style="1" customWidth="1"/>
    <col min="8198" max="8198" width="5.625" style="1" customWidth="1"/>
    <col min="8199" max="8199" width="7.875" style="1" customWidth="1"/>
    <col min="8200" max="8202" width="7.625" style="1" customWidth="1"/>
    <col min="8203" max="8203" width="7.125" style="1" customWidth="1"/>
    <col min="8204" max="8204" width="7.375" style="1" customWidth="1"/>
    <col min="8205" max="8207" width="8.375" style="1" customWidth="1"/>
    <col min="8208" max="8448" width="9" style="1"/>
    <col min="8449" max="8449" width="3.125" style="1" customWidth="1"/>
    <col min="8450" max="8450" width="4.75" style="1" customWidth="1"/>
    <col min="8451" max="8451" width="36.375" style="1" customWidth="1"/>
    <col min="8452" max="8452" width="5.5" style="1" customWidth="1"/>
    <col min="8453" max="8453" width="5.75" style="1" customWidth="1"/>
    <col min="8454" max="8454" width="5.625" style="1" customWidth="1"/>
    <col min="8455" max="8455" width="7.875" style="1" customWidth="1"/>
    <col min="8456" max="8458" width="7.625" style="1" customWidth="1"/>
    <col min="8459" max="8459" width="7.125" style="1" customWidth="1"/>
    <col min="8460" max="8460" width="7.375" style="1" customWidth="1"/>
    <col min="8461" max="8463" width="8.375" style="1" customWidth="1"/>
    <col min="8464" max="8704" width="9" style="1"/>
    <col min="8705" max="8705" width="3.125" style="1" customWidth="1"/>
    <col min="8706" max="8706" width="4.75" style="1" customWidth="1"/>
    <col min="8707" max="8707" width="36.375" style="1" customWidth="1"/>
    <col min="8708" max="8708" width="5.5" style="1" customWidth="1"/>
    <col min="8709" max="8709" width="5.75" style="1" customWidth="1"/>
    <col min="8710" max="8710" width="5.625" style="1" customWidth="1"/>
    <col min="8711" max="8711" width="7.875" style="1" customWidth="1"/>
    <col min="8712" max="8714" width="7.625" style="1" customWidth="1"/>
    <col min="8715" max="8715" width="7.125" style="1" customWidth="1"/>
    <col min="8716" max="8716" width="7.375" style="1" customWidth="1"/>
    <col min="8717" max="8719" width="8.375" style="1" customWidth="1"/>
    <col min="8720" max="8960" width="9" style="1"/>
    <col min="8961" max="8961" width="3.125" style="1" customWidth="1"/>
    <col min="8962" max="8962" width="4.75" style="1" customWidth="1"/>
    <col min="8963" max="8963" width="36.375" style="1" customWidth="1"/>
    <col min="8964" max="8964" width="5.5" style="1" customWidth="1"/>
    <col min="8965" max="8965" width="5.75" style="1" customWidth="1"/>
    <col min="8966" max="8966" width="5.625" style="1" customWidth="1"/>
    <col min="8967" max="8967" width="7.875" style="1" customWidth="1"/>
    <col min="8968" max="8970" width="7.625" style="1" customWidth="1"/>
    <col min="8971" max="8971" width="7.125" style="1" customWidth="1"/>
    <col min="8972" max="8972" width="7.375" style="1" customWidth="1"/>
    <col min="8973" max="8975" width="8.375" style="1" customWidth="1"/>
    <col min="8976" max="9216" width="9" style="1"/>
    <col min="9217" max="9217" width="3.125" style="1" customWidth="1"/>
    <col min="9218" max="9218" width="4.75" style="1" customWidth="1"/>
    <col min="9219" max="9219" width="36.375" style="1" customWidth="1"/>
    <col min="9220" max="9220" width="5.5" style="1" customWidth="1"/>
    <col min="9221" max="9221" width="5.75" style="1" customWidth="1"/>
    <col min="9222" max="9222" width="5.625" style="1" customWidth="1"/>
    <col min="9223" max="9223" width="7.875" style="1" customWidth="1"/>
    <col min="9224" max="9226" width="7.625" style="1" customWidth="1"/>
    <col min="9227" max="9227" width="7.125" style="1" customWidth="1"/>
    <col min="9228" max="9228" width="7.375" style="1" customWidth="1"/>
    <col min="9229" max="9231" width="8.375" style="1" customWidth="1"/>
    <col min="9232" max="9472" width="9" style="1"/>
    <col min="9473" max="9473" width="3.125" style="1" customWidth="1"/>
    <col min="9474" max="9474" width="4.75" style="1" customWidth="1"/>
    <col min="9475" max="9475" width="36.375" style="1" customWidth="1"/>
    <col min="9476" max="9476" width="5.5" style="1" customWidth="1"/>
    <col min="9477" max="9477" width="5.75" style="1" customWidth="1"/>
    <col min="9478" max="9478" width="5.625" style="1" customWidth="1"/>
    <col min="9479" max="9479" width="7.875" style="1" customWidth="1"/>
    <col min="9480" max="9482" width="7.625" style="1" customWidth="1"/>
    <col min="9483" max="9483" width="7.125" style="1" customWidth="1"/>
    <col min="9484" max="9484" width="7.375" style="1" customWidth="1"/>
    <col min="9485" max="9487" width="8.375" style="1" customWidth="1"/>
    <col min="9488" max="9728" width="9" style="1"/>
    <col min="9729" max="9729" width="3.125" style="1" customWidth="1"/>
    <col min="9730" max="9730" width="4.75" style="1" customWidth="1"/>
    <col min="9731" max="9731" width="36.375" style="1" customWidth="1"/>
    <col min="9732" max="9732" width="5.5" style="1" customWidth="1"/>
    <col min="9733" max="9733" width="5.75" style="1" customWidth="1"/>
    <col min="9734" max="9734" width="5.625" style="1" customWidth="1"/>
    <col min="9735" max="9735" width="7.875" style="1" customWidth="1"/>
    <col min="9736" max="9738" width="7.625" style="1" customWidth="1"/>
    <col min="9739" max="9739" width="7.125" style="1" customWidth="1"/>
    <col min="9740" max="9740" width="7.375" style="1" customWidth="1"/>
    <col min="9741" max="9743" width="8.375" style="1" customWidth="1"/>
    <col min="9744" max="9984" width="9" style="1"/>
    <col min="9985" max="9985" width="3.125" style="1" customWidth="1"/>
    <col min="9986" max="9986" width="4.75" style="1" customWidth="1"/>
    <col min="9987" max="9987" width="36.375" style="1" customWidth="1"/>
    <col min="9988" max="9988" width="5.5" style="1" customWidth="1"/>
    <col min="9989" max="9989" width="5.75" style="1" customWidth="1"/>
    <col min="9990" max="9990" width="5.625" style="1" customWidth="1"/>
    <col min="9991" max="9991" width="7.875" style="1" customWidth="1"/>
    <col min="9992" max="9994" width="7.625" style="1" customWidth="1"/>
    <col min="9995" max="9995" width="7.125" style="1" customWidth="1"/>
    <col min="9996" max="9996" width="7.375" style="1" customWidth="1"/>
    <col min="9997" max="9999" width="8.375" style="1" customWidth="1"/>
    <col min="10000" max="10240" width="9" style="1"/>
    <col min="10241" max="10241" width="3.125" style="1" customWidth="1"/>
    <col min="10242" max="10242" width="4.75" style="1" customWidth="1"/>
    <col min="10243" max="10243" width="36.375" style="1" customWidth="1"/>
    <col min="10244" max="10244" width="5.5" style="1" customWidth="1"/>
    <col min="10245" max="10245" width="5.75" style="1" customWidth="1"/>
    <col min="10246" max="10246" width="5.625" style="1" customWidth="1"/>
    <col min="10247" max="10247" width="7.875" style="1" customWidth="1"/>
    <col min="10248" max="10250" width="7.625" style="1" customWidth="1"/>
    <col min="10251" max="10251" width="7.125" style="1" customWidth="1"/>
    <col min="10252" max="10252" width="7.375" style="1" customWidth="1"/>
    <col min="10253" max="10255" width="8.375" style="1" customWidth="1"/>
    <col min="10256" max="10496" width="9" style="1"/>
    <col min="10497" max="10497" width="3.125" style="1" customWidth="1"/>
    <col min="10498" max="10498" width="4.75" style="1" customWidth="1"/>
    <col min="10499" max="10499" width="36.375" style="1" customWidth="1"/>
    <col min="10500" max="10500" width="5.5" style="1" customWidth="1"/>
    <col min="10501" max="10501" width="5.75" style="1" customWidth="1"/>
    <col min="10502" max="10502" width="5.625" style="1" customWidth="1"/>
    <col min="10503" max="10503" width="7.875" style="1" customWidth="1"/>
    <col min="10504" max="10506" width="7.625" style="1" customWidth="1"/>
    <col min="10507" max="10507" width="7.125" style="1" customWidth="1"/>
    <col min="10508" max="10508" width="7.375" style="1" customWidth="1"/>
    <col min="10509" max="10511" width="8.375" style="1" customWidth="1"/>
    <col min="10512" max="10752" width="9" style="1"/>
    <col min="10753" max="10753" width="3.125" style="1" customWidth="1"/>
    <col min="10754" max="10754" width="4.75" style="1" customWidth="1"/>
    <col min="10755" max="10755" width="36.375" style="1" customWidth="1"/>
    <col min="10756" max="10756" width="5.5" style="1" customWidth="1"/>
    <col min="10757" max="10757" width="5.75" style="1" customWidth="1"/>
    <col min="10758" max="10758" width="5.625" style="1" customWidth="1"/>
    <col min="10759" max="10759" width="7.875" style="1" customWidth="1"/>
    <col min="10760" max="10762" width="7.625" style="1" customWidth="1"/>
    <col min="10763" max="10763" width="7.125" style="1" customWidth="1"/>
    <col min="10764" max="10764" width="7.375" style="1" customWidth="1"/>
    <col min="10765" max="10767" width="8.375" style="1" customWidth="1"/>
    <col min="10768" max="11008" width="9" style="1"/>
    <col min="11009" max="11009" width="3.125" style="1" customWidth="1"/>
    <col min="11010" max="11010" width="4.75" style="1" customWidth="1"/>
    <col min="11011" max="11011" width="36.375" style="1" customWidth="1"/>
    <col min="11012" max="11012" width="5.5" style="1" customWidth="1"/>
    <col min="11013" max="11013" width="5.75" style="1" customWidth="1"/>
    <col min="11014" max="11014" width="5.625" style="1" customWidth="1"/>
    <col min="11015" max="11015" width="7.875" style="1" customWidth="1"/>
    <col min="11016" max="11018" width="7.625" style="1" customWidth="1"/>
    <col min="11019" max="11019" width="7.125" style="1" customWidth="1"/>
    <col min="11020" max="11020" width="7.375" style="1" customWidth="1"/>
    <col min="11021" max="11023" width="8.375" style="1" customWidth="1"/>
    <col min="11024" max="11264" width="9" style="1"/>
    <col min="11265" max="11265" width="3.125" style="1" customWidth="1"/>
    <col min="11266" max="11266" width="4.75" style="1" customWidth="1"/>
    <col min="11267" max="11267" width="36.375" style="1" customWidth="1"/>
    <col min="11268" max="11268" width="5.5" style="1" customWidth="1"/>
    <col min="11269" max="11269" width="5.75" style="1" customWidth="1"/>
    <col min="11270" max="11270" width="5.625" style="1" customWidth="1"/>
    <col min="11271" max="11271" width="7.875" style="1" customWidth="1"/>
    <col min="11272" max="11274" width="7.625" style="1" customWidth="1"/>
    <col min="11275" max="11275" width="7.125" style="1" customWidth="1"/>
    <col min="11276" max="11276" width="7.375" style="1" customWidth="1"/>
    <col min="11277" max="11279" width="8.375" style="1" customWidth="1"/>
    <col min="11280" max="11520" width="9" style="1"/>
    <col min="11521" max="11521" width="3.125" style="1" customWidth="1"/>
    <col min="11522" max="11522" width="4.75" style="1" customWidth="1"/>
    <col min="11523" max="11523" width="36.375" style="1" customWidth="1"/>
    <col min="11524" max="11524" width="5.5" style="1" customWidth="1"/>
    <col min="11525" max="11525" width="5.75" style="1" customWidth="1"/>
    <col min="11526" max="11526" width="5.625" style="1" customWidth="1"/>
    <col min="11527" max="11527" width="7.875" style="1" customWidth="1"/>
    <col min="11528" max="11530" width="7.625" style="1" customWidth="1"/>
    <col min="11531" max="11531" width="7.125" style="1" customWidth="1"/>
    <col min="11532" max="11532" width="7.375" style="1" customWidth="1"/>
    <col min="11533" max="11535" width="8.375" style="1" customWidth="1"/>
    <col min="11536" max="11776" width="9" style="1"/>
    <col min="11777" max="11777" width="3.125" style="1" customWidth="1"/>
    <col min="11778" max="11778" width="4.75" style="1" customWidth="1"/>
    <col min="11779" max="11779" width="36.375" style="1" customWidth="1"/>
    <col min="11780" max="11780" width="5.5" style="1" customWidth="1"/>
    <col min="11781" max="11781" width="5.75" style="1" customWidth="1"/>
    <col min="11782" max="11782" width="5.625" style="1" customWidth="1"/>
    <col min="11783" max="11783" width="7.875" style="1" customWidth="1"/>
    <col min="11784" max="11786" width="7.625" style="1" customWidth="1"/>
    <col min="11787" max="11787" width="7.125" style="1" customWidth="1"/>
    <col min="11788" max="11788" width="7.375" style="1" customWidth="1"/>
    <col min="11789" max="11791" width="8.375" style="1" customWidth="1"/>
    <col min="11792" max="12032" width="9" style="1"/>
    <col min="12033" max="12033" width="3.125" style="1" customWidth="1"/>
    <col min="12034" max="12034" width="4.75" style="1" customWidth="1"/>
    <col min="12035" max="12035" width="36.375" style="1" customWidth="1"/>
    <col min="12036" max="12036" width="5.5" style="1" customWidth="1"/>
    <col min="12037" max="12037" width="5.75" style="1" customWidth="1"/>
    <col min="12038" max="12038" width="5.625" style="1" customWidth="1"/>
    <col min="12039" max="12039" width="7.875" style="1" customWidth="1"/>
    <col min="12040" max="12042" width="7.625" style="1" customWidth="1"/>
    <col min="12043" max="12043" width="7.125" style="1" customWidth="1"/>
    <col min="12044" max="12044" width="7.375" style="1" customWidth="1"/>
    <col min="12045" max="12047" width="8.375" style="1" customWidth="1"/>
    <col min="12048" max="12288" width="9" style="1"/>
    <col min="12289" max="12289" width="3.125" style="1" customWidth="1"/>
    <col min="12290" max="12290" width="4.75" style="1" customWidth="1"/>
    <col min="12291" max="12291" width="36.375" style="1" customWidth="1"/>
    <col min="12292" max="12292" width="5.5" style="1" customWidth="1"/>
    <col min="12293" max="12293" width="5.75" style="1" customWidth="1"/>
    <col min="12294" max="12294" width="5.625" style="1" customWidth="1"/>
    <col min="12295" max="12295" width="7.875" style="1" customWidth="1"/>
    <col min="12296" max="12298" width="7.625" style="1" customWidth="1"/>
    <col min="12299" max="12299" width="7.125" style="1" customWidth="1"/>
    <col min="12300" max="12300" width="7.375" style="1" customWidth="1"/>
    <col min="12301" max="12303" width="8.375" style="1" customWidth="1"/>
    <col min="12304" max="12544" width="9" style="1"/>
    <col min="12545" max="12545" width="3.125" style="1" customWidth="1"/>
    <col min="12546" max="12546" width="4.75" style="1" customWidth="1"/>
    <col min="12547" max="12547" width="36.375" style="1" customWidth="1"/>
    <col min="12548" max="12548" width="5.5" style="1" customWidth="1"/>
    <col min="12549" max="12549" width="5.75" style="1" customWidth="1"/>
    <col min="12550" max="12550" width="5.625" style="1" customWidth="1"/>
    <col min="12551" max="12551" width="7.875" style="1" customWidth="1"/>
    <col min="12552" max="12554" width="7.625" style="1" customWidth="1"/>
    <col min="12555" max="12555" width="7.125" style="1" customWidth="1"/>
    <col min="12556" max="12556" width="7.375" style="1" customWidth="1"/>
    <col min="12557" max="12559" width="8.375" style="1" customWidth="1"/>
    <col min="12560" max="12800" width="9" style="1"/>
    <col min="12801" max="12801" width="3.125" style="1" customWidth="1"/>
    <col min="12802" max="12802" width="4.75" style="1" customWidth="1"/>
    <col min="12803" max="12803" width="36.375" style="1" customWidth="1"/>
    <col min="12804" max="12804" width="5.5" style="1" customWidth="1"/>
    <col min="12805" max="12805" width="5.75" style="1" customWidth="1"/>
    <col min="12806" max="12806" width="5.625" style="1" customWidth="1"/>
    <col min="12807" max="12807" width="7.875" style="1" customWidth="1"/>
    <col min="12808" max="12810" width="7.625" style="1" customWidth="1"/>
    <col min="12811" max="12811" width="7.125" style="1" customWidth="1"/>
    <col min="12812" max="12812" width="7.375" style="1" customWidth="1"/>
    <col min="12813" max="12815" width="8.375" style="1" customWidth="1"/>
    <col min="12816" max="13056" width="9" style="1"/>
    <col min="13057" max="13057" width="3.125" style="1" customWidth="1"/>
    <col min="13058" max="13058" width="4.75" style="1" customWidth="1"/>
    <col min="13059" max="13059" width="36.375" style="1" customWidth="1"/>
    <col min="13060" max="13060" width="5.5" style="1" customWidth="1"/>
    <col min="13061" max="13061" width="5.75" style="1" customWidth="1"/>
    <col min="13062" max="13062" width="5.625" style="1" customWidth="1"/>
    <col min="13063" max="13063" width="7.875" style="1" customWidth="1"/>
    <col min="13064" max="13066" width="7.625" style="1" customWidth="1"/>
    <col min="13067" max="13067" width="7.125" style="1" customWidth="1"/>
    <col min="13068" max="13068" width="7.375" style="1" customWidth="1"/>
    <col min="13069" max="13071" width="8.375" style="1" customWidth="1"/>
    <col min="13072" max="13312" width="9" style="1"/>
    <col min="13313" max="13313" width="3.125" style="1" customWidth="1"/>
    <col min="13314" max="13314" width="4.75" style="1" customWidth="1"/>
    <col min="13315" max="13315" width="36.375" style="1" customWidth="1"/>
    <col min="13316" max="13316" width="5.5" style="1" customWidth="1"/>
    <col min="13317" max="13317" width="5.75" style="1" customWidth="1"/>
    <col min="13318" max="13318" width="5.625" style="1" customWidth="1"/>
    <col min="13319" max="13319" width="7.875" style="1" customWidth="1"/>
    <col min="13320" max="13322" width="7.625" style="1" customWidth="1"/>
    <col min="13323" max="13323" width="7.125" style="1" customWidth="1"/>
    <col min="13324" max="13324" width="7.375" style="1" customWidth="1"/>
    <col min="13325" max="13327" width="8.375" style="1" customWidth="1"/>
    <col min="13328" max="13568" width="9" style="1"/>
    <col min="13569" max="13569" width="3.125" style="1" customWidth="1"/>
    <col min="13570" max="13570" width="4.75" style="1" customWidth="1"/>
    <col min="13571" max="13571" width="36.375" style="1" customWidth="1"/>
    <col min="13572" max="13572" width="5.5" style="1" customWidth="1"/>
    <col min="13573" max="13573" width="5.75" style="1" customWidth="1"/>
    <col min="13574" max="13574" width="5.625" style="1" customWidth="1"/>
    <col min="13575" max="13575" width="7.875" style="1" customWidth="1"/>
    <col min="13576" max="13578" width="7.625" style="1" customWidth="1"/>
    <col min="13579" max="13579" width="7.125" style="1" customWidth="1"/>
    <col min="13580" max="13580" width="7.375" style="1" customWidth="1"/>
    <col min="13581" max="13583" width="8.375" style="1" customWidth="1"/>
    <col min="13584" max="13824" width="9" style="1"/>
    <col min="13825" max="13825" width="3.125" style="1" customWidth="1"/>
    <col min="13826" max="13826" width="4.75" style="1" customWidth="1"/>
    <col min="13827" max="13827" width="36.375" style="1" customWidth="1"/>
    <col min="13828" max="13828" width="5.5" style="1" customWidth="1"/>
    <col min="13829" max="13829" width="5.75" style="1" customWidth="1"/>
    <col min="13830" max="13830" width="5.625" style="1" customWidth="1"/>
    <col min="13831" max="13831" width="7.875" style="1" customWidth="1"/>
    <col min="13832" max="13834" width="7.625" style="1" customWidth="1"/>
    <col min="13835" max="13835" width="7.125" style="1" customWidth="1"/>
    <col min="13836" max="13836" width="7.375" style="1" customWidth="1"/>
    <col min="13837" max="13839" width="8.375" style="1" customWidth="1"/>
    <col min="13840" max="14080" width="9" style="1"/>
    <col min="14081" max="14081" width="3.125" style="1" customWidth="1"/>
    <col min="14082" max="14082" width="4.75" style="1" customWidth="1"/>
    <col min="14083" max="14083" width="36.375" style="1" customWidth="1"/>
    <col min="14084" max="14084" width="5.5" style="1" customWidth="1"/>
    <col min="14085" max="14085" width="5.75" style="1" customWidth="1"/>
    <col min="14086" max="14086" width="5.625" style="1" customWidth="1"/>
    <col min="14087" max="14087" width="7.875" style="1" customWidth="1"/>
    <col min="14088" max="14090" width="7.625" style="1" customWidth="1"/>
    <col min="14091" max="14091" width="7.125" style="1" customWidth="1"/>
    <col min="14092" max="14092" width="7.375" style="1" customWidth="1"/>
    <col min="14093" max="14095" width="8.375" style="1" customWidth="1"/>
    <col min="14096" max="14336" width="9" style="1"/>
    <col min="14337" max="14337" width="3.125" style="1" customWidth="1"/>
    <col min="14338" max="14338" width="4.75" style="1" customWidth="1"/>
    <col min="14339" max="14339" width="36.375" style="1" customWidth="1"/>
    <col min="14340" max="14340" width="5.5" style="1" customWidth="1"/>
    <col min="14341" max="14341" width="5.75" style="1" customWidth="1"/>
    <col min="14342" max="14342" width="5.625" style="1" customWidth="1"/>
    <col min="14343" max="14343" width="7.875" style="1" customWidth="1"/>
    <col min="14344" max="14346" width="7.625" style="1" customWidth="1"/>
    <col min="14347" max="14347" width="7.125" style="1" customWidth="1"/>
    <col min="14348" max="14348" width="7.375" style="1" customWidth="1"/>
    <col min="14349" max="14351" width="8.375" style="1" customWidth="1"/>
    <col min="14352" max="14592" width="9" style="1"/>
    <col min="14593" max="14593" width="3.125" style="1" customWidth="1"/>
    <col min="14594" max="14594" width="4.75" style="1" customWidth="1"/>
    <col min="14595" max="14595" width="36.375" style="1" customWidth="1"/>
    <col min="14596" max="14596" width="5.5" style="1" customWidth="1"/>
    <col min="14597" max="14597" width="5.75" style="1" customWidth="1"/>
    <col min="14598" max="14598" width="5.625" style="1" customWidth="1"/>
    <col min="14599" max="14599" width="7.875" style="1" customWidth="1"/>
    <col min="14600" max="14602" width="7.625" style="1" customWidth="1"/>
    <col min="14603" max="14603" width="7.125" style="1" customWidth="1"/>
    <col min="14604" max="14604" width="7.375" style="1" customWidth="1"/>
    <col min="14605" max="14607" width="8.375" style="1" customWidth="1"/>
    <col min="14608" max="14848" width="9" style="1"/>
    <col min="14849" max="14849" width="3.125" style="1" customWidth="1"/>
    <col min="14850" max="14850" width="4.75" style="1" customWidth="1"/>
    <col min="14851" max="14851" width="36.375" style="1" customWidth="1"/>
    <col min="14852" max="14852" width="5.5" style="1" customWidth="1"/>
    <col min="14853" max="14853" width="5.75" style="1" customWidth="1"/>
    <col min="14854" max="14854" width="5.625" style="1" customWidth="1"/>
    <col min="14855" max="14855" width="7.875" style="1" customWidth="1"/>
    <col min="14856" max="14858" width="7.625" style="1" customWidth="1"/>
    <col min="14859" max="14859" width="7.125" style="1" customWidth="1"/>
    <col min="14860" max="14860" width="7.375" style="1" customWidth="1"/>
    <col min="14861" max="14863" width="8.375" style="1" customWidth="1"/>
    <col min="14864" max="15104" width="9" style="1"/>
    <col min="15105" max="15105" width="3.125" style="1" customWidth="1"/>
    <col min="15106" max="15106" width="4.75" style="1" customWidth="1"/>
    <col min="15107" max="15107" width="36.375" style="1" customWidth="1"/>
    <col min="15108" max="15108" width="5.5" style="1" customWidth="1"/>
    <col min="15109" max="15109" width="5.75" style="1" customWidth="1"/>
    <col min="15110" max="15110" width="5.625" style="1" customWidth="1"/>
    <col min="15111" max="15111" width="7.875" style="1" customWidth="1"/>
    <col min="15112" max="15114" width="7.625" style="1" customWidth="1"/>
    <col min="15115" max="15115" width="7.125" style="1" customWidth="1"/>
    <col min="15116" max="15116" width="7.375" style="1" customWidth="1"/>
    <col min="15117" max="15119" width="8.375" style="1" customWidth="1"/>
    <col min="15120" max="15360" width="9" style="1"/>
    <col min="15361" max="15361" width="3.125" style="1" customWidth="1"/>
    <col min="15362" max="15362" width="4.75" style="1" customWidth="1"/>
    <col min="15363" max="15363" width="36.375" style="1" customWidth="1"/>
    <col min="15364" max="15364" width="5.5" style="1" customWidth="1"/>
    <col min="15365" max="15365" width="5.75" style="1" customWidth="1"/>
    <col min="15366" max="15366" width="5.625" style="1" customWidth="1"/>
    <col min="15367" max="15367" width="7.875" style="1" customWidth="1"/>
    <col min="15368" max="15370" width="7.625" style="1" customWidth="1"/>
    <col min="15371" max="15371" width="7.125" style="1" customWidth="1"/>
    <col min="15372" max="15372" width="7.375" style="1" customWidth="1"/>
    <col min="15373" max="15375" width="8.375" style="1" customWidth="1"/>
    <col min="15376" max="15616" width="9" style="1"/>
    <col min="15617" max="15617" width="3.125" style="1" customWidth="1"/>
    <col min="15618" max="15618" width="4.75" style="1" customWidth="1"/>
    <col min="15619" max="15619" width="36.375" style="1" customWidth="1"/>
    <col min="15620" max="15620" width="5.5" style="1" customWidth="1"/>
    <col min="15621" max="15621" width="5.75" style="1" customWidth="1"/>
    <col min="15622" max="15622" width="5.625" style="1" customWidth="1"/>
    <col min="15623" max="15623" width="7.875" style="1" customWidth="1"/>
    <col min="15624" max="15626" width="7.625" style="1" customWidth="1"/>
    <col min="15627" max="15627" width="7.125" style="1" customWidth="1"/>
    <col min="15628" max="15628" width="7.375" style="1" customWidth="1"/>
    <col min="15629" max="15631" width="8.375" style="1" customWidth="1"/>
    <col min="15632" max="15872" width="9" style="1"/>
    <col min="15873" max="15873" width="3.125" style="1" customWidth="1"/>
    <col min="15874" max="15874" width="4.75" style="1" customWidth="1"/>
    <col min="15875" max="15875" width="36.375" style="1" customWidth="1"/>
    <col min="15876" max="15876" width="5.5" style="1" customWidth="1"/>
    <col min="15877" max="15877" width="5.75" style="1" customWidth="1"/>
    <col min="15878" max="15878" width="5.625" style="1" customWidth="1"/>
    <col min="15879" max="15879" width="7.875" style="1" customWidth="1"/>
    <col min="15880" max="15882" width="7.625" style="1" customWidth="1"/>
    <col min="15883" max="15883" width="7.125" style="1" customWidth="1"/>
    <col min="15884" max="15884" width="7.375" style="1" customWidth="1"/>
    <col min="15885" max="15887" width="8.375" style="1" customWidth="1"/>
    <col min="15888" max="16128" width="9" style="1"/>
    <col min="16129" max="16129" width="3.125" style="1" customWidth="1"/>
    <col min="16130" max="16130" width="4.75" style="1" customWidth="1"/>
    <col min="16131" max="16131" width="36.375" style="1" customWidth="1"/>
    <col min="16132" max="16132" width="5.5" style="1" customWidth="1"/>
    <col min="16133" max="16133" width="5.75" style="1" customWidth="1"/>
    <col min="16134" max="16134" width="5.625" style="1" customWidth="1"/>
    <col min="16135" max="16135" width="7.875" style="1" customWidth="1"/>
    <col min="16136" max="16138" width="7.625" style="1" customWidth="1"/>
    <col min="16139" max="16139" width="7.125" style="1" customWidth="1"/>
    <col min="16140" max="16140" width="7.375" style="1" customWidth="1"/>
    <col min="16141" max="16143" width="8.375" style="1" customWidth="1"/>
    <col min="16144" max="16384" width="9" style="1"/>
  </cols>
  <sheetData>
    <row r="1" spans="1:16" ht="15" x14ac:dyDescent="0.25">
      <c r="A1" s="243" t="s">
        <v>100</v>
      </c>
      <c r="B1" s="243"/>
      <c r="C1" s="243"/>
      <c r="D1" s="243"/>
      <c r="E1" s="243"/>
      <c r="F1" s="243"/>
      <c r="G1" s="243"/>
      <c r="H1" s="243"/>
      <c r="I1" s="243"/>
      <c r="J1" s="243"/>
      <c r="K1" s="243"/>
      <c r="L1" s="243"/>
      <c r="M1" s="243"/>
      <c r="N1" s="243"/>
      <c r="O1" s="243"/>
      <c r="P1" s="243"/>
    </row>
    <row r="2" spans="1:16" x14ac:dyDescent="0.2">
      <c r="A2" s="2"/>
      <c r="B2" s="2"/>
      <c r="C2" s="2"/>
      <c r="D2" s="2"/>
      <c r="E2" s="2"/>
      <c r="F2" s="2"/>
      <c r="G2" s="2"/>
      <c r="H2" s="2"/>
      <c r="I2" s="2"/>
      <c r="J2" s="2"/>
      <c r="K2" s="2"/>
      <c r="L2" s="2"/>
      <c r="M2" s="2"/>
      <c r="N2" s="2"/>
      <c r="O2" s="2"/>
      <c r="P2" s="2"/>
    </row>
    <row r="3" spans="1:16" x14ac:dyDescent="0.2">
      <c r="A3" s="244" t="s">
        <v>46</v>
      </c>
      <c r="B3" s="244"/>
      <c r="C3" s="244"/>
      <c r="D3" s="244"/>
      <c r="E3" s="244"/>
      <c r="F3" s="244"/>
      <c r="G3" s="244"/>
      <c r="H3" s="244"/>
      <c r="I3" s="244"/>
      <c r="J3" s="244"/>
      <c r="K3" s="244"/>
      <c r="L3" s="244"/>
      <c r="M3" s="244"/>
      <c r="N3" s="244"/>
      <c r="O3" s="244"/>
      <c r="P3" s="244"/>
    </row>
    <row r="4" spans="1:16" x14ac:dyDescent="0.2">
      <c r="A4" s="245" t="s">
        <v>3</v>
      </c>
      <c r="B4" s="245"/>
      <c r="C4" s="245"/>
      <c r="D4" s="245"/>
      <c r="E4" s="245"/>
      <c r="F4" s="245"/>
      <c r="G4" s="245"/>
      <c r="H4" s="245"/>
      <c r="I4" s="245"/>
      <c r="J4" s="245"/>
      <c r="K4" s="245"/>
      <c r="L4" s="245"/>
      <c r="M4" s="245"/>
      <c r="N4" s="245"/>
      <c r="O4" s="245"/>
      <c r="P4" s="245"/>
    </row>
    <row r="5" spans="1:16" x14ac:dyDescent="0.2">
      <c r="A5" s="3"/>
      <c r="B5" s="3"/>
      <c r="C5" s="4"/>
      <c r="D5" s="5"/>
      <c r="E5" s="6"/>
      <c r="F5" s="7"/>
      <c r="G5" s="7"/>
      <c r="H5" s="7"/>
      <c r="I5" s="7"/>
      <c r="J5" s="7"/>
      <c r="K5" s="7"/>
      <c r="L5" s="7"/>
      <c r="M5" s="7"/>
      <c r="N5" s="7"/>
      <c r="O5" s="3"/>
      <c r="P5" s="3"/>
    </row>
    <row r="6" spans="1:16" s="14" customFormat="1" x14ac:dyDescent="0.25">
      <c r="A6" s="8" t="s">
        <v>49</v>
      </c>
      <c r="B6" s="8"/>
      <c r="C6" s="9"/>
      <c r="D6" s="10"/>
      <c r="E6" s="11"/>
      <c r="F6" s="12"/>
      <c r="G6" s="12"/>
      <c r="H6" s="12"/>
      <c r="I6" s="12"/>
      <c r="J6" s="13"/>
      <c r="K6" s="13"/>
      <c r="L6" s="13"/>
      <c r="M6" s="13"/>
      <c r="N6" s="13"/>
      <c r="O6" s="13"/>
      <c r="P6" s="13"/>
    </row>
    <row r="7" spans="1:16" s="14" customFormat="1" x14ac:dyDescent="0.25">
      <c r="A7" s="8" t="s">
        <v>115</v>
      </c>
      <c r="B7" s="8"/>
      <c r="C7" s="15"/>
      <c r="D7" s="10"/>
      <c r="E7" s="10"/>
      <c r="F7" s="12"/>
      <c r="G7" s="12"/>
      <c r="H7" s="12"/>
      <c r="I7" s="12"/>
      <c r="J7" s="13"/>
      <c r="K7" s="13"/>
      <c r="L7" s="13"/>
      <c r="M7" s="13"/>
      <c r="N7" s="13"/>
      <c r="O7" s="13"/>
      <c r="P7" s="13"/>
    </row>
    <row r="8" spans="1:16" s="14" customFormat="1" x14ac:dyDescent="0.25">
      <c r="A8" s="16" t="s">
        <v>4</v>
      </c>
      <c r="B8" s="8"/>
      <c r="C8" s="9"/>
      <c r="D8" s="10"/>
      <c r="E8" s="10"/>
      <c r="F8" s="12"/>
      <c r="G8" s="12"/>
      <c r="H8" s="12"/>
      <c r="I8" s="12"/>
      <c r="J8" s="12"/>
      <c r="K8" s="13"/>
      <c r="L8" s="13"/>
      <c r="M8" s="13"/>
      <c r="N8" s="13"/>
      <c r="O8" s="13"/>
      <c r="P8" s="13"/>
    </row>
    <row r="9" spans="1:16" s="14" customFormat="1" x14ac:dyDescent="0.25">
      <c r="A9" s="8" t="s">
        <v>5</v>
      </c>
      <c r="B9" s="8"/>
      <c r="C9" s="9"/>
      <c r="D9" s="10"/>
      <c r="E9" s="10"/>
      <c r="F9" s="12"/>
      <c r="G9" s="12"/>
      <c r="H9" s="12"/>
      <c r="I9" s="12"/>
      <c r="J9" s="12"/>
      <c r="K9" s="13"/>
      <c r="L9" s="13"/>
      <c r="M9" s="13"/>
      <c r="N9" s="13"/>
      <c r="O9" s="13"/>
      <c r="P9" s="13"/>
    </row>
    <row r="10" spans="1:16" s="14" customFormat="1" x14ac:dyDescent="0.25">
      <c r="A10" s="17" t="s">
        <v>6</v>
      </c>
      <c r="B10" s="17"/>
      <c r="C10" s="9"/>
      <c r="D10" s="18"/>
      <c r="E10" s="18"/>
      <c r="F10" s="12"/>
      <c r="G10" s="12"/>
      <c r="H10" s="13"/>
      <c r="I10" s="13"/>
      <c r="J10" s="13"/>
      <c r="K10" s="13"/>
      <c r="L10" s="13"/>
      <c r="M10" s="13"/>
      <c r="N10" s="13"/>
      <c r="O10" s="13"/>
      <c r="P10" s="13"/>
    </row>
    <row r="11" spans="1:16" s="14" customFormat="1" x14ac:dyDescent="0.25">
      <c r="A11" s="16" t="s">
        <v>7</v>
      </c>
      <c r="B11" s="19"/>
      <c r="C11" s="20"/>
      <c r="D11" s="21"/>
      <c r="E11" s="21"/>
      <c r="F11" s="20"/>
      <c r="G11" s="20"/>
      <c r="H11" s="22"/>
      <c r="I11" s="23"/>
      <c r="J11" s="24"/>
      <c r="K11" s="24"/>
      <c r="L11" s="24"/>
      <c r="M11" s="24"/>
      <c r="N11" s="24"/>
      <c r="O11" s="24"/>
      <c r="P11" s="23"/>
    </row>
    <row r="12" spans="1:16" x14ac:dyDescent="0.2">
      <c r="A12" s="3"/>
      <c r="B12" s="3"/>
      <c r="C12" s="4"/>
      <c r="D12" s="5"/>
      <c r="E12" s="5"/>
      <c r="F12" s="3"/>
      <c r="G12" s="3"/>
      <c r="H12" s="3"/>
      <c r="I12" s="3"/>
      <c r="J12" s="3"/>
      <c r="K12" s="25"/>
      <c r="L12" s="26" t="s">
        <v>56</v>
      </c>
      <c r="M12" s="246">
        <f>SUM(P42)</f>
        <v>0</v>
      </c>
      <c r="N12" s="247"/>
      <c r="O12" s="27" t="s">
        <v>8</v>
      </c>
      <c r="P12" s="23"/>
    </row>
    <row r="13" spans="1:16" x14ac:dyDescent="0.2">
      <c r="A13" s="28"/>
      <c r="B13" s="3"/>
      <c r="C13" s="4"/>
      <c r="D13" s="5"/>
      <c r="E13" s="5"/>
      <c r="F13" s="3"/>
      <c r="G13" s="3"/>
      <c r="H13" s="3"/>
      <c r="I13" s="3"/>
      <c r="J13" s="3"/>
      <c r="K13" s="25"/>
      <c r="L13" s="25"/>
      <c r="M13" s="25"/>
      <c r="N13" s="25"/>
      <c r="O13" s="25"/>
      <c r="P13" s="23"/>
    </row>
    <row r="14" spans="1:16" x14ac:dyDescent="0.2">
      <c r="A14" s="28" t="s">
        <v>9</v>
      </c>
      <c r="B14" s="3"/>
      <c r="C14" s="4"/>
      <c r="D14" s="5"/>
      <c r="E14" s="5"/>
      <c r="F14" s="3"/>
      <c r="G14" s="3"/>
      <c r="H14" s="3"/>
      <c r="I14" s="3"/>
      <c r="J14" s="3"/>
      <c r="K14" s="25"/>
      <c r="L14" s="26" t="s">
        <v>10</v>
      </c>
      <c r="M14" s="248"/>
      <c r="N14" s="248"/>
      <c r="O14" s="248"/>
      <c r="P14" s="29"/>
    </row>
    <row r="15" spans="1:16" x14ac:dyDescent="0.2">
      <c r="A15" s="3"/>
      <c r="B15" s="3"/>
      <c r="C15" s="4"/>
      <c r="D15" s="5"/>
      <c r="E15" s="5"/>
      <c r="F15" s="3"/>
      <c r="G15" s="3"/>
      <c r="H15" s="3"/>
      <c r="I15" s="3"/>
      <c r="J15" s="3"/>
      <c r="K15" s="7"/>
      <c r="L15" s="29"/>
      <c r="M15" s="30"/>
      <c r="N15" s="30"/>
      <c r="O15" s="30"/>
      <c r="P15" s="30"/>
    </row>
    <row r="16" spans="1:16" x14ac:dyDescent="0.2">
      <c r="A16" s="204" t="s">
        <v>11</v>
      </c>
      <c r="B16" s="241" t="s">
        <v>12</v>
      </c>
      <c r="C16" s="206" t="s">
        <v>13</v>
      </c>
      <c r="D16" s="208" t="s">
        <v>14</v>
      </c>
      <c r="E16" s="210" t="s">
        <v>15</v>
      </c>
      <c r="F16" s="233" t="s">
        <v>16</v>
      </c>
      <c r="G16" s="234"/>
      <c r="H16" s="234"/>
      <c r="I16" s="234"/>
      <c r="J16" s="234"/>
      <c r="K16" s="234"/>
      <c r="L16" s="235" t="s">
        <v>17</v>
      </c>
      <c r="M16" s="235"/>
      <c r="N16" s="235"/>
      <c r="O16" s="235"/>
      <c r="P16" s="235"/>
    </row>
    <row r="17" spans="1:18" ht="45" x14ac:dyDescent="0.2">
      <c r="A17" s="205"/>
      <c r="B17" s="242"/>
      <c r="C17" s="207"/>
      <c r="D17" s="209"/>
      <c r="E17" s="211"/>
      <c r="F17" s="31" t="s">
        <v>18</v>
      </c>
      <c r="G17" s="31" t="s">
        <v>19</v>
      </c>
      <c r="H17" s="31" t="s">
        <v>20</v>
      </c>
      <c r="I17" s="31" t="s">
        <v>21</v>
      </c>
      <c r="J17" s="31" t="s">
        <v>22</v>
      </c>
      <c r="K17" s="31" t="s">
        <v>23</v>
      </c>
      <c r="L17" s="32" t="s">
        <v>24</v>
      </c>
      <c r="M17" s="31" t="s">
        <v>20</v>
      </c>
      <c r="N17" s="31" t="s">
        <v>21</v>
      </c>
      <c r="O17" s="31" t="s">
        <v>22</v>
      </c>
      <c r="P17" s="32" t="s">
        <v>25</v>
      </c>
    </row>
    <row r="18" spans="1:18" x14ac:dyDescent="0.2">
      <c r="A18" s="33">
        <v>1</v>
      </c>
      <c r="B18" s="33">
        <v>2</v>
      </c>
      <c r="C18" s="33">
        <v>3</v>
      </c>
      <c r="D18" s="33">
        <v>4</v>
      </c>
      <c r="E18" s="33">
        <v>5</v>
      </c>
      <c r="F18" s="33">
        <v>6</v>
      </c>
      <c r="G18" s="33">
        <v>7</v>
      </c>
      <c r="H18" s="33">
        <v>8</v>
      </c>
      <c r="I18" s="33">
        <v>9</v>
      </c>
      <c r="J18" s="33">
        <v>10</v>
      </c>
      <c r="K18" s="33">
        <v>11</v>
      </c>
      <c r="L18" s="33">
        <v>12</v>
      </c>
      <c r="M18" s="33">
        <v>13</v>
      </c>
      <c r="N18" s="33">
        <v>14</v>
      </c>
      <c r="O18" s="33">
        <v>15</v>
      </c>
      <c r="P18" s="33">
        <v>16</v>
      </c>
    </row>
    <row r="19" spans="1:18" s="41" customFormat="1" ht="11.25" x14ac:dyDescent="0.2">
      <c r="A19" s="34"/>
      <c r="B19" s="35"/>
      <c r="C19" s="36"/>
      <c r="D19" s="37"/>
      <c r="E19" s="38"/>
      <c r="F19" s="39"/>
      <c r="G19" s="39"/>
      <c r="H19" s="39"/>
      <c r="I19" s="39"/>
      <c r="J19" s="39"/>
      <c r="K19" s="40"/>
      <c r="L19" s="39"/>
      <c r="M19" s="39"/>
      <c r="N19" s="39"/>
      <c r="O19" s="39"/>
      <c r="P19" s="40"/>
    </row>
    <row r="20" spans="1:18" s="41" customFormat="1" ht="12.75" x14ac:dyDescent="0.2">
      <c r="A20" s="42"/>
      <c r="B20" s="35"/>
      <c r="C20" s="48"/>
      <c r="D20" s="37"/>
      <c r="E20" s="44"/>
      <c r="F20" s="39"/>
      <c r="G20" s="39"/>
      <c r="H20" s="39"/>
      <c r="I20" s="39"/>
      <c r="J20" s="39"/>
      <c r="K20" s="40"/>
      <c r="L20" s="39"/>
      <c r="M20" s="39"/>
      <c r="N20" s="39"/>
      <c r="O20" s="39"/>
      <c r="P20" s="40"/>
      <c r="Q20" s="45"/>
    </row>
    <row r="21" spans="1:18" s="41" customFormat="1" ht="12.75" x14ac:dyDescent="0.2">
      <c r="A21" s="42">
        <v>1</v>
      </c>
      <c r="B21" s="35"/>
      <c r="C21" s="49" t="s">
        <v>40</v>
      </c>
      <c r="D21" s="37"/>
      <c r="E21" s="44"/>
      <c r="F21" s="39"/>
      <c r="G21" s="39"/>
      <c r="H21" s="39"/>
      <c r="I21" s="39"/>
      <c r="J21" s="39"/>
      <c r="K21" s="40"/>
      <c r="L21" s="39"/>
      <c r="M21" s="39"/>
      <c r="N21" s="39"/>
      <c r="O21" s="39"/>
      <c r="P21" s="40"/>
      <c r="Q21" s="45"/>
    </row>
    <row r="22" spans="1:18" s="41" customFormat="1" ht="11.25" x14ac:dyDescent="0.2">
      <c r="A22" s="42">
        <v>2</v>
      </c>
      <c r="B22" s="35"/>
      <c r="C22" s="50" t="s">
        <v>68</v>
      </c>
      <c r="D22" s="51"/>
      <c r="E22" s="52"/>
      <c r="F22" s="53"/>
      <c r="G22" s="53"/>
      <c r="H22" s="53"/>
      <c r="I22" s="53"/>
      <c r="J22" s="53"/>
      <c r="K22" s="54"/>
      <c r="L22" s="53"/>
      <c r="M22" s="53"/>
      <c r="N22" s="53"/>
      <c r="O22" s="53"/>
      <c r="P22" s="54"/>
      <c r="Q22" s="45"/>
    </row>
    <row r="23" spans="1:18" s="41" customFormat="1" ht="33.75" x14ac:dyDescent="0.2">
      <c r="A23" s="42">
        <v>3</v>
      </c>
      <c r="B23" s="35"/>
      <c r="C23" s="55" t="s">
        <v>78</v>
      </c>
      <c r="D23" s="43" t="s">
        <v>26</v>
      </c>
      <c r="E23" s="52">
        <v>99</v>
      </c>
      <c r="F23" s="46"/>
      <c r="G23" s="46"/>
      <c r="H23" s="47"/>
      <c r="I23" s="47"/>
      <c r="J23" s="47"/>
      <c r="K23" s="46"/>
      <c r="L23" s="46"/>
      <c r="M23" s="46"/>
      <c r="N23" s="46"/>
      <c r="O23" s="46"/>
      <c r="P23" s="46"/>
      <c r="Q23" s="45"/>
    </row>
    <row r="24" spans="1:18" s="41" customFormat="1" ht="11.25" x14ac:dyDescent="0.2">
      <c r="A24" s="42">
        <v>4</v>
      </c>
      <c r="B24" s="35"/>
      <c r="C24" s="50" t="s">
        <v>67</v>
      </c>
      <c r="D24" s="56"/>
      <c r="E24" s="52"/>
      <c r="F24" s="53"/>
      <c r="G24" s="53"/>
      <c r="H24" s="53"/>
      <c r="I24" s="53"/>
      <c r="J24" s="47"/>
      <c r="K24" s="53"/>
      <c r="L24" s="53"/>
      <c r="M24" s="53"/>
      <c r="N24" s="53"/>
      <c r="O24" s="53"/>
      <c r="P24" s="53"/>
      <c r="Q24" s="45"/>
    </row>
    <row r="25" spans="1:18" s="41" customFormat="1" ht="11.25" x14ac:dyDescent="0.2">
      <c r="A25" s="42">
        <v>5</v>
      </c>
      <c r="B25" s="35"/>
      <c r="C25" s="57" t="s">
        <v>44</v>
      </c>
      <c r="D25" s="43" t="s">
        <v>26</v>
      </c>
      <c r="E25" s="52">
        <v>25</v>
      </c>
      <c r="F25" s="58"/>
      <c r="G25" s="46"/>
      <c r="H25" s="59"/>
      <c r="I25" s="47"/>
      <c r="J25" s="47"/>
      <c r="K25" s="46"/>
      <c r="L25" s="46"/>
      <c r="M25" s="46"/>
      <c r="N25" s="46"/>
      <c r="O25" s="46"/>
      <c r="P25" s="46"/>
      <c r="Q25" s="45"/>
      <c r="R25" s="99"/>
    </row>
    <row r="26" spans="1:18" s="41" customFormat="1" ht="22.5" x14ac:dyDescent="0.2">
      <c r="A26" s="42">
        <v>6</v>
      </c>
      <c r="B26" s="35"/>
      <c r="C26" s="57" t="s">
        <v>60</v>
      </c>
      <c r="D26" s="43" t="s">
        <v>26</v>
      </c>
      <c r="E26" s="52">
        <v>25</v>
      </c>
      <c r="F26" s="58"/>
      <c r="G26" s="46"/>
      <c r="H26" s="59"/>
      <c r="I26" s="47"/>
      <c r="J26" s="47"/>
      <c r="K26" s="46"/>
      <c r="L26" s="46"/>
      <c r="M26" s="46"/>
      <c r="N26" s="46"/>
      <c r="O26" s="46"/>
      <c r="P26" s="46"/>
      <c r="Q26" s="45"/>
    </row>
    <row r="27" spans="1:18" s="41" customFormat="1" ht="25.5" x14ac:dyDescent="0.2">
      <c r="A27" s="42">
        <v>7</v>
      </c>
      <c r="B27" s="35"/>
      <c r="C27" s="49" t="s">
        <v>42</v>
      </c>
      <c r="D27" s="37"/>
      <c r="E27" s="44"/>
      <c r="F27" s="39"/>
      <c r="G27" s="39"/>
      <c r="H27" s="39"/>
      <c r="I27" s="39"/>
      <c r="J27" s="39"/>
      <c r="K27" s="40"/>
      <c r="L27" s="39"/>
      <c r="M27" s="39"/>
      <c r="N27" s="39"/>
      <c r="O27" s="39"/>
      <c r="P27" s="40"/>
      <c r="Q27" s="45"/>
    </row>
    <row r="28" spans="1:18" s="41" customFormat="1" ht="11.25" x14ac:dyDescent="0.2">
      <c r="A28" s="42">
        <v>8</v>
      </c>
      <c r="B28" s="35"/>
      <c r="C28" s="50" t="s">
        <v>68</v>
      </c>
      <c r="D28" s="51"/>
      <c r="E28" s="52"/>
      <c r="F28" s="53"/>
      <c r="G28" s="53"/>
      <c r="H28" s="53"/>
      <c r="I28" s="53"/>
      <c r="J28" s="53"/>
      <c r="K28" s="54"/>
      <c r="L28" s="53"/>
      <c r="M28" s="53"/>
      <c r="N28" s="53"/>
      <c r="O28" s="53"/>
      <c r="P28" s="54"/>
      <c r="Q28" s="45"/>
    </row>
    <row r="29" spans="1:18" s="41" customFormat="1" ht="33.75" x14ac:dyDescent="0.2">
      <c r="A29" s="42">
        <v>9</v>
      </c>
      <c r="B29" s="35"/>
      <c r="C29" s="55" t="s">
        <v>78</v>
      </c>
      <c r="D29" s="43" t="s">
        <v>26</v>
      </c>
      <c r="E29" s="52">
        <v>150</v>
      </c>
      <c r="F29" s="46"/>
      <c r="G29" s="46"/>
      <c r="H29" s="47"/>
      <c r="I29" s="47"/>
      <c r="J29" s="47"/>
      <c r="K29" s="46"/>
      <c r="L29" s="46"/>
      <c r="M29" s="46"/>
      <c r="N29" s="46"/>
      <c r="O29" s="46"/>
      <c r="P29" s="46"/>
      <c r="Q29" s="45"/>
    </row>
    <row r="30" spans="1:18" s="41" customFormat="1" ht="11.25" x14ac:dyDescent="0.2">
      <c r="A30" s="42">
        <v>10</v>
      </c>
      <c r="B30" s="35"/>
      <c r="C30" s="50" t="s">
        <v>67</v>
      </c>
      <c r="D30" s="56"/>
      <c r="E30" s="52"/>
      <c r="F30" s="53"/>
      <c r="G30" s="53"/>
      <c r="H30" s="53"/>
      <c r="I30" s="47"/>
      <c r="J30" s="47"/>
      <c r="K30" s="53"/>
      <c r="L30" s="53"/>
      <c r="M30" s="53"/>
      <c r="N30" s="53"/>
      <c r="O30" s="53"/>
      <c r="P30" s="53"/>
      <c r="Q30" s="45"/>
      <c r="R30" s="99"/>
    </row>
    <row r="31" spans="1:18" s="41" customFormat="1" ht="11.25" x14ac:dyDescent="0.2">
      <c r="A31" s="42">
        <v>11</v>
      </c>
      <c r="B31" s="35"/>
      <c r="C31" s="57" t="s">
        <v>44</v>
      </c>
      <c r="D31" s="43" t="s">
        <v>26</v>
      </c>
      <c r="E31" s="52">
        <v>58</v>
      </c>
      <c r="F31" s="58"/>
      <c r="G31" s="46"/>
      <c r="H31" s="59"/>
      <c r="I31" s="47"/>
      <c r="J31" s="47"/>
      <c r="K31" s="46"/>
      <c r="L31" s="46"/>
      <c r="M31" s="46"/>
      <c r="N31" s="46"/>
      <c r="O31" s="46"/>
      <c r="P31" s="46"/>
      <c r="Q31" s="45"/>
    </row>
    <row r="32" spans="1:18" s="41" customFormat="1" ht="22.5" x14ac:dyDescent="0.2">
      <c r="A32" s="42">
        <v>12</v>
      </c>
      <c r="B32" s="35"/>
      <c r="C32" s="57" t="s">
        <v>60</v>
      </c>
      <c r="D32" s="43" t="s">
        <v>26</v>
      </c>
      <c r="E32" s="52">
        <v>58</v>
      </c>
      <c r="F32" s="58"/>
      <c r="G32" s="46"/>
      <c r="H32" s="59"/>
      <c r="I32" s="47"/>
      <c r="J32" s="47"/>
      <c r="K32" s="46"/>
      <c r="L32" s="46"/>
      <c r="M32" s="46"/>
      <c r="N32" s="46"/>
      <c r="O32" s="46"/>
      <c r="P32" s="46"/>
      <c r="Q32" s="45"/>
    </row>
    <row r="33" spans="1:17" s="41" customFormat="1" ht="12.75" x14ac:dyDescent="0.2">
      <c r="A33" s="42">
        <v>13</v>
      </c>
      <c r="B33" s="35"/>
      <c r="C33" s="49" t="s">
        <v>43</v>
      </c>
      <c r="D33" s="37"/>
      <c r="E33" s="44"/>
      <c r="F33" s="39"/>
      <c r="G33" s="39"/>
      <c r="H33" s="39"/>
      <c r="I33" s="39"/>
      <c r="J33" s="39"/>
      <c r="K33" s="40"/>
      <c r="L33" s="39"/>
      <c r="M33" s="39"/>
      <c r="N33" s="39"/>
      <c r="O33" s="39"/>
      <c r="P33" s="40"/>
      <c r="Q33" s="45"/>
    </row>
    <row r="34" spans="1:17" s="41" customFormat="1" ht="11.25" x14ac:dyDescent="0.2">
      <c r="A34" s="42">
        <v>14</v>
      </c>
      <c r="B34" s="35"/>
      <c r="C34" s="50" t="s">
        <v>68</v>
      </c>
      <c r="D34" s="51"/>
      <c r="E34" s="52"/>
      <c r="F34" s="53"/>
      <c r="G34" s="53"/>
      <c r="H34" s="53"/>
      <c r="I34" s="53"/>
      <c r="J34" s="53"/>
      <c r="K34" s="54"/>
      <c r="L34" s="53"/>
      <c r="M34" s="53"/>
      <c r="N34" s="53"/>
      <c r="O34" s="53"/>
      <c r="P34" s="54"/>
      <c r="Q34" s="45"/>
    </row>
    <row r="35" spans="1:17" s="41" customFormat="1" ht="11.25" x14ac:dyDescent="0.2">
      <c r="A35" s="42">
        <v>15</v>
      </c>
      <c r="B35" s="35"/>
      <c r="C35" s="55" t="s">
        <v>64</v>
      </c>
      <c r="D35" s="43" t="s">
        <v>26</v>
      </c>
      <c r="E35" s="52">
        <v>235</v>
      </c>
      <c r="F35" s="46"/>
      <c r="G35" s="46"/>
      <c r="H35" s="47"/>
      <c r="I35" s="47"/>
      <c r="J35" s="47"/>
      <c r="K35" s="46"/>
      <c r="L35" s="46"/>
      <c r="M35" s="46"/>
      <c r="N35" s="46"/>
      <c r="O35" s="46"/>
      <c r="P35" s="46"/>
      <c r="Q35" s="45"/>
    </row>
    <row r="36" spans="1:17" s="41" customFormat="1" ht="11.25" x14ac:dyDescent="0.2">
      <c r="A36" s="42">
        <v>16</v>
      </c>
      <c r="B36" s="35"/>
      <c r="C36" s="55" t="s">
        <v>28</v>
      </c>
      <c r="D36" s="43" t="s">
        <v>26</v>
      </c>
      <c r="E36" s="52">
        <v>235</v>
      </c>
      <c r="F36" s="46"/>
      <c r="G36" s="46"/>
      <c r="H36" s="47"/>
      <c r="I36" s="47"/>
      <c r="J36" s="47"/>
      <c r="K36" s="46"/>
      <c r="L36" s="46"/>
      <c r="M36" s="46"/>
      <c r="N36" s="46"/>
      <c r="O36" s="46"/>
      <c r="P36" s="46"/>
      <c r="Q36" s="45"/>
    </row>
    <row r="37" spans="1:17" s="41" customFormat="1" ht="33.75" x14ac:dyDescent="0.2">
      <c r="A37" s="42">
        <v>17</v>
      </c>
      <c r="B37" s="35"/>
      <c r="C37" s="55" t="s">
        <v>78</v>
      </c>
      <c r="D37" s="43" t="s">
        <v>26</v>
      </c>
      <c r="E37" s="52">
        <v>235</v>
      </c>
      <c r="F37" s="46"/>
      <c r="G37" s="46"/>
      <c r="H37" s="47"/>
      <c r="I37" s="47"/>
      <c r="J37" s="47"/>
      <c r="K37" s="46"/>
      <c r="L37" s="46"/>
      <c r="M37" s="46"/>
      <c r="N37" s="46"/>
      <c r="O37" s="46"/>
      <c r="P37" s="46"/>
      <c r="Q37" s="45"/>
    </row>
    <row r="38" spans="1:17" s="41" customFormat="1" ht="11.25" x14ac:dyDescent="0.2">
      <c r="A38" s="42">
        <v>18</v>
      </c>
      <c r="B38" s="35"/>
      <c r="C38" s="50" t="s">
        <v>67</v>
      </c>
      <c r="D38" s="56"/>
      <c r="E38" s="52"/>
      <c r="F38" s="53"/>
      <c r="G38" s="53"/>
      <c r="H38" s="53"/>
      <c r="I38" s="53"/>
      <c r="J38" s="47"/>
      <c r="K38" s="53"/>
      <c r="L38" s="53"/>
      <c r="M38" s="53"/>
      <c r="N38" s="53"/>
      <c r="O38" s="53"/>
      <c r="P38" s="53"/>
      <c r="Q38" s="45"/>
    </row>
    <row r="39" spans="1:17" s="41" customFormat="1" ht="11.25" x14ac:dyDescent="0.2">
      <c r="A39" s="42">
        <v>19</v>
      </c>
      <c r="B39" s="35"/>
      <c r="C39" s="57" t="s">
        <v>44</v>
      </c>
      <c r="D39" s="43" t="s">
        <v>26</v>
      </c>
      <c r="E39" s="52">
        <v>60</v>
      </c>
      <c r="F39" s="58"/>
      <c r="G39" s="46"/>
      <c r="H39" s="59"/>
      <c r="I39" s="47"/>
      <c r="J39" s="47"/>
      <c r="K39" s="46"/>
      <c r="L39" s="46"/>
      <c r="M39" s="46"/>
      <c r="N39" s="46"/>
      <c r="O39" s="46"/>
      <c r="P39" s="46"/>
      <c r="Q39" s="45"/>
    </row>
    <row r="40" spans="1:17" s="41" customFormat="1" ht="22.5" x14ac:dyDescent="0.2">
      <c r="A40" s="42">
        <v>20</v>
      </c>
      <c r="B40" s="35"/>
      <c r="C40" s="57" t="s">
        <v>60</v>
      </c>
      <c r="D40" s="43" t="s">
        <v>26</v>
      </c>
      <c r="E40" s="52">
        <v>60</v>
      </c>
      <c r="F40" s="58"/>
      <c r="G40" s="46"/>
      <c r="H40" s="59"/>
      <c r="I40" s="47"/>
      <c r="J40" s="47"/>
      <c r="K40" s="46"/>
      <c r="L40" s="46"/>
      <c r="M40" s="46"/>
      <c r="N40" s="46"/>
      <c r="O40" s="46"/>
      <c r="P40" s="46"/>
      <c r="Q40" s="45"/>
    </row>
    <row r="41" spans="1:17" s="69" customFormat="1" ht="12" thickBot="1" x14ac:dyDescent="0.25">
      <c r="A41" s="65"/>
      <c r="B41" s="65"/>
      <c r="C41" s="66"/>
      <c r="D41" s="67"/>
      <c r="E41" s="67"/>
      <c r="F41" s="68"/>
      <c r="G41" s="68"/>
      <c r="H41" s="68"/>
      <c r="I41" s="68"/>
      <c r="J41" s="68"/>
      <c r="K41" s="68"/>
      <c r="L41" s="68"/>
      <c r="M41" s="68"/>
      <c r="N41" s="68"/>
      <c r="O41" s="68"/>
      <c r="P41" s="68"/>
    </row>
    <row r="42" spans="1:17" s="69" customFormat="1" ht="12" thickTop="1" x14ac:dyDescent="0.2">
      <c r="A42" s="236" t="s">
        <v>0</v>
      </c>
      <c r="B42" s="237"/>
      <c r="C42" s="237"/>
      <c r="D42" s="237"/>
      <c r="E42" s="237"/>
      <c r="F42" s="237"/>
      <c r="G42" s="237"/>
      <c r="H42" s="237"/>
      <c r="I42" s="237"/>
      <c r="J42" s="238"/>
      <c r="K42" s="70"/>
      <c r="L42" s="71">
        <f>SUM(L19:L41)</f>
        <v>0</v>
      </c>
      <c r="M42" s="71">
        <f>SUM(M19:M41)</f>
        <v>0</v>
      </c>
      <c r="N42" s="71">
        <f>SUM(N19:N41)</f>
        <v>0</v>
      </c>
      <c r="O42" s="71">
        <f>SUM(O19:O41)</f>
        <v>0</v>
      </c>
      <c r="P42" s="71">
        <f>SUM(P19:P41)</f>
        <v>0</v>
      </c>
    </row>
    <row r="43" spans="1:17" s="69" customFormat="1" ht="11.25" x14ac:dyDescent="0.2">
      <c r="A43" s="72"/>
      <c r="B43" s="72"/>
      <c r="C43" s="73"/>
      <c r="D43" s="74"/>
      <c r="E43" s="74"/>
      <c r="J43" s="75" t="s">
        <v>29</v>
      </c>
      <c r="K43" s="76"/>
      <c r="L43" s="77"/>
      <c r="M43" s="77"/>
      <c r="N43" s="77">
        <f>ROUND(N42*K43,2)</f>
        <v>0</v>
      </c>
      <c r="O43" s="77"/>
      <c r="P43" s="77">
        <f>N43</f>
        <v>0</v>
      </c>
    </row>
    <row r="44" spans="1:17" s="69" customFormat="1" ht="11.25" x14ac:dyDescent="0.2">
      <c r="A44" s="78"/>
      <c r="B44" s="78"/>
      <c r="C44" s="41"/>
      <c r="D44" s="74"/>
      <c r="E44" s="74"/>
      <c r="J44" s="79" t="s">
        <v>31</v>
      </c>
      <c r="K44" s="76"/>
      <c r="L44" s="80"/>
      <c r="M44" s="80">
        <f>SUM(M42:M43)</f>
        <v>0</v>
      </c>
      <c r="N44" s="80">
        <f>SUM(N42:N43)</f>
        <v>0</v>
      </c>
      <c r="O44" s="80">
        <f>SUM(O42:O43)</f>
        <v>0</v>
      </c>
      <c r="P44" s="80">
        <f>SUM(P42:P43)</f>
        <v>0</v>
      </c>
    </row>
    <row r="45" spans="1:17" x14ac:dyDescent="0.2">
      <c r="B45" s="81"/>
    </row>
    <row r="46" spans="1:17" x14ac:dyDescent="0.2">
      <c r="B46" s="84"/>
      <c r="N46" s="85"/>
      <c r="O46" s="85"/>
      <c r="P46" s="86"/>
    </row>
    <row r="47" spans="1:17" x14ac:dyDescent="0.2">
      <c r="A47" s="225" t="s">
        <v>32</v>
      </c>
      <c r="B47" s="225"/>
      <c r="C47" s="87"/>
      <c r="I47" s="239" t="s">
        <v>33</v>
      </c>
      <c r="J47" s="239"/>
      <c r="K47" s="240"/>
      <c r="L47" s="240"/>
      <c r="M47" s="240"/>
      <c r="N47" s="240"/>
      <c r="O47" s="240"/>
    </row>
    <row r="48" spans="1:17" x14ac:dyDescent="0.2">
      <c r="C48" s="88" t="s">
        <v>34</v>
      </c>
      <c r="K48" s="89"/>
      <c r="L48" s="89"/>
      <c r="M48" s="89" t="s">
        <v>34</v>
      </c>
      <c r="N48" s="89"/>
      <c r="O48" s="89"/>
    </row>
    <row r="49" spans="1:16" x14ac:dyDescent="0.2">
      <c r="A49" s="90" t="s">
        <v>35</v>
      </c>
    </row>
    <row r="50" spans="1:16" s="93" customFormat="1" ht="12.75" x14ac:dyDescent="0.2">
      <c r="A50" s="91"/>
      <c r="B50" s="91"/>
      <c r="C50" s="92"/>
    </row>
    <row r="51" spans="1:16" x14ac:dyDescent="0.2">
      <c r="A51" s="94" t="s">
        <v>30</v>
      </c>
      <c r="B51" s="95"/>
      <c r="C51" s="96"/>
      <c r="D51" s="96"/>
      <c r="E51" s="95"/>
      <c r="F51" s="97"/>
    </row>
    <row r="52" spans="1:16" x14ac:dyDescent="0.2">
      <c r="A52" s="232"/>
      <c r="B52" s="232"/>
      <c r="C52" s="232"/>
      <c r="D52" s="232"/>
      <c r="E52" s="232"/>
      <c r="F52" s="232"/>
    </row>
    <row r="53" spans="1:16" ht="26.25" customHeight="1" x14ac:dyDescent="0.2">
      <c r="A53" s="232" t="s">
        <v>36</v>
      </c>
      <c r="B53" s="232"/>
      <c r="C53" s="232"/>
      <c r="D53" s="232"/>
      <c r="E53" s="232"/>
      <c r="F53" s="232"/>
      <c r="G53" s="232"/>
      <c r="H53" s="232"/>
      <c r="I53" s="232"/>
      <c r="J53" s="232"/>
      <c r="K53" s="232"/>
      <c r="L53" s="232"/>
      <c r="M53" s="232"/>
      <c r="N53" s="232"/>
      <c r="O53" s="232"/>
      <c r="P53" s="232"/>
    </row>
  </sheetData>
  <mergeCells count="18">
    <mergeCell ref="A1:P1"/>
    <mergeCell ref="A3:P3"/>
    <mergeCell ref="A4:P4"/>
    <mergeCell ref="M12:N12"/>
    <mergeCell ref="M14:O14"/>
    <mergeCell ref="A52:F52"/>
    <mergeCell ref="A53:P53"/>
    <mergeCell ref="F16:K16"/>
    <mergeCell ref="L16:P16"/>
    <mergeCell ref="A42:J42"/>
    <mergeCell ref="A47:B47"/>
    <mergeCell ref="I47:J47"/>
    <mergeCell ref="K47:O47"/>
    <mergeCell ref="A16:A17"/>
    <mergeCell ref="B16:B17"/>
    <mergeCell ref="C16:C17"/>
    <mergeCell ref="D16:D17"/>
    <mergeCell ref="E16:E17"/>
  </mergeCells>
  <pageMargins left="0.7" right="0.7" top="0.75" bottom="0.75" header="0.3" footer="0.3"/>
  <pageSetup paperSize="9" scale="51"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50"/>
  <sheetViews>
    <sheetView view="pageBreakPreview" topLeftCell="A25" zoomScaleNormal="100" zoomScaleSheetLayoutView="100" workbookViewId="0">
      <selection activeCell="C33" sqref="C33"/>
    </sheetView>
  </sheetViews>
  <sheetFormatPr defaultRowHeight="15.75" x14ac:dyDescent="0.25"/>
  <cols>
    <col min="1" max="1" width="3.125" style="1" customWidth="1"/>
    <col min="2" max="2" width="4.75" style="1" customWidth="1"/>
    <col min="3" max="3" width="36.375" style="82" customWidth="1"/>
    <col min="4" max="4" width="5.5" style="83" customWidth="1"/>
    <col min="5" max="5" width="5.75" style="83" customWidth="1"/>
    <col min="6" max="6" width="5.625" style="1" customWidth="1"/>
    <col min="7" max="7" width="7.875" style="1" customWidth="1"/>
    <col min="8" max="10" width="7.625" style="1" customWidth="1"/>
    <col min="11" max="11" width="7.125" style="1" customWidth="1"/>
    <col min="12" max="12" width="7.375" style="1" customWidth="1"/>
    <col min="13" max="15" width="8.375" style="1" customWidth="1"/>
    <col min="16" max="16" width="9" style="1"/>
  </cols>
  <sheetData>
    <row r="1" spans="1:16" x14ac:dyDescent="0.25">
      <c r="A1" s="243" t="s">
        <v>101</v>
      </c>
      <c r="B1" s="243"/>
      <c r="C1" s="243"/>
      <c r="D1" s="243"/>
      <c r="E1" s="243"/>
      <c r="F1" s="243"/>
      <c r="G1" s="243"/>
      <c r="H1" s="243"/>
      <c r="I1" s="243"/>
      <c r="J1" s="243"/>
      <c r="K1" s="243"/>
      <c r="L1" s="243"/>
      <c r="M1" s="243"/>
      <c r="N1" s="243"/>
      <c r="O1" s="243"/>
      <c r="P1" s="243"/>
    </row>
    <row r="2" spans="1:16" x14ac:dyDescent="0.25">
      <c r="A2" s="2"/>
      <c r="B2" s="2"/>
      <c r="C2" s="2"/>
      <c r="D2" s="2"/>
      <c r="E2" s="2"/>
      <c r="F2" s="2"/>
      <c r="G2" s="2"/>
      <c r="H2" s="2"/>
      <c r="I2" s="2"/>
      <c r="J2" s="2"/>
      <c r="K2" s="2"/>
      <c r="L2" s="2"/>
      <c r="M2" s="2"/>
      <c r="N2" s="2"/>
      <c r="O2" s="2"/>
      <c r="P2" s="2"/>
    </row>
    <row r="3" spans="1:16" x14ac:dyDescent="0.25">
      <c r="A3" s="244" t="s">
        <v>46</v>
      </c>
      <c r="B3" s="244"/>
      <c r="C3" s="244"/>
      <c r="D3" s="244"/>
      <c r="E3" s="244"/>
      <c r="F3" s="244"/>
      <c r="G3" s="244"/>
      <c r="H3" s="244"/>
      <c r="I3" s="244"/>
      <c r="J3" s="244"/>
      <c r="K3" s="244"/>
      <c r="L3" s="244"/>
      <c r="M3" s="244"/>
      <c r="N3" s="244"/>
      <c r="O3" s="244"/>
      <c r="P3" s="244"/>
    </row>
    <row r="4" spans="1:16" x14ac:dyDescent="0.25">
      <c r="A4" s="245" t="s">
        <v>3</v>
      </c>
      <c r="B4" s="245"/>
      <c r="C4" s="245"/>
      <c r="D4" s="245"/>
      <c r="E4" s="245"/>
      <c r="F4" s="245"/>
      <c r="G4" s="245"/>
      <c r="H4" s="245"/>
      <c r="I4" s="245"/>
      <c r="J4" s="245"/>
      <c r="K4" s="245"/>
      <c r="L4" s="245"/>
      <c r="M4" s="245"/>
      <c r="N4" s="245"/>
      <c r="O4" s="245"/>
      <c r="P4" s="245"/>
    </row>
    <row r="5" spans="1:16" x14ac:dyDescent="0.25">
      <c r="A5" s="3"/>
      <c r="B5" s="3"/>
      <c r="C5" s="4"/>
      <c r="D5" s="5"/>
      <c r="E5" s="6"/>
      <c r="F5" s="7"/>
      <c r="G5" s="7"/>
      <c r="H5" s="7"/>
      <c r="I5" s="7"/>
      <c r="J5" s="7"/>
      <c r="K5" s="7"/>
      <c r="L5" s="7"/>
      <c r="M5" s="7"/>
      <c r="N5" s="7"/>
      <c r="O5" s="3"/>
      <c r="P5" s="3"/>
    </row>
    <row r="6" spans="1:16" x14ac:dyDescent="0.25">
      <c r="A6" s="8" t="s">
        <v>47</v>
      </c>
      <c r="B6" s="8"/>
      <c r="C6" s="9"/>
      <c r="D6" s="10"/>
      <c r="E6" s="11"/>
      <c r="F6" s="12"/>
      <c r="G6" s="12"/>
      <c r="H6" s="12"/>
      <c r="I6" s="12"/>
      <c r="J6" s="13"/>
      <c r="K6" s="13"/>
      <c r="L6" s="13"/>
      <c r="M6" s="13"/>
      <c r="N6" s="13"/>
      <c r="O6" s="13"/>
      <c r="P6" s="13"/>
    </row>
    <row r="7" spans="1:16" x14ac:dyDescent="0.25">
      <c r="A7" s="8" t="s">
        <v>116</v>
      </c>
      <c r="B7" s="8"/>
      <c r="C7" s="15"/>
      <c r="D7" s="10"/>
      <c r="E7" s="10"/>
      <c r="F7" s="12"/>
      <c r="G7" s="12"/>
      <c r="H7" s="12"/>
      <c r="I7" s="12"/>
      <c r="J7" s="13"/>
      <c r="K7" s="13"/>
      <c r="L7" s="13"/>
      <c r="M7" s="13"/>
      <c r="N7" s="13"/>
      <c r="O7" s="13"/>
      <c r="P7" s="13"/>
    </row>
    <row r="8" spans="1:16" x14ac:dyDescent="0.25">
      <c r="A8" s="16" t="s">
        <v>4</v>
      </c>
      <c r="B8" s="8"/>
      <c r="C8" s="9"/>
      <c r="D8" s="10"/>
      <c r="E8" s="10"/>
      <c r="F8" s="12"/>
      <c r="G8" s="12"/>
      <c r="H8" s="12"/>
      <c r="I8" s="12"/>
      <c r="J8" s="12"/>
      <c r="K8" s="13"/>
      <c r="L8" s="13"/>
      <c r="M8" s="13"/>
      <c r="N8" s="13"/>
      <c r="O8" s="13"/>
      <c r="P8" s="13"/>
    </row>
    <row r="9" spans="1:16" x14ac:dyDescent="0.25">
      <c r="A9" s="8" t="s">
        <v>5</v>
      </c>
      <c r="B9" s="8"/>
      <c r="C9" s="9"/>
      <c r="D9" s="10"/>
      <c r="E9" s="10"/>
      <c r="F9" s="12"/>
      <c r="G9" s="12"/>
      <c r="H9" s="12"/>
      <c r="I9" s="12"/>
      <c r="J9" s="12"/>
      <c r="K9" s="13"/>
      <c r="L9" s="13"/>
      <c r="M9" s="13"/>
      <c r="N9" s="13"/>
      <c r="O9" s="13"/>
      <c r="P9" s="13"/>
    </row>
    <row r="10" spans="1:16" x14ac:dyDescent="0.25">
      <c r="A10" s="17" t="s">
        <v>6</v>
      </c>
      <c r="B10" s="17"/>
      <c r="C10" s="9"/>
      <c r="D10" s="18"/>
      <c r="E10" s="18"/>
      <c r="F10" s="12"/>
      <c r="G10" s="12"/>
      <c r="H10" s="13"/>
      <c r="I10" s="13"/>
      <c r="J10" s="13"/>
      <c r="K10" s="13"/>
      <c r="L10" s="13"/>
      <c r="M10" s="13"/>
      <c r="N10" s="13"/>
      <c r="O10" s="13"/>
      <c r="P10" s="13"/>
    </row>
    <row r="11" spans="1:16" x14ac:dyDescent="0.25">
      <c r="A11" s="16" t="s">
        <v>7</v>
      </c>
      <c r="B11" s="19"/>
      <c r="C11" s="20"/>
      <c r="D11" s="21"/>
      <c r="E11" s="21"/>
      <c r="F11" s="20"/>
      <c r="G11" s="20"/>
      <c r="H11" s="22"/>
      <c r="I11" s="23"/>
      <c r="J11" s="24"/>
      <c r="K11" s="24"/>
      <c r="L11" s="24"/>
      <c r="M11" s="24"/>
      <c r="N11" s="24"/>
      <c r="O11" s="24"/>
      <c r="P11" s="23"/>
    </row>
    <row r="12" spans="1:16" x14ac:dyDescent="0.25">
      <c r="A12" s="3"/>
      <c r="B12" s="3"/>
      <c r="C12" s="4"/>
      <c r="D12" s="5"/>
      <c r="E12" s="5"/>
      <c r="F12" s="3"/>
      <c r="G12" s="3"/>
      <c r="H12" s="3"/>
      <c r="I12" s="3"/>
      <c r="J12" s="3"/>
      <c r="K12" s="25"/>
      <c r="L12" s="26" t="s">
        <v>56</v>
      </c>
      <c r="M12" s="246">
        <f>SUM(P41)</f>
        <v>0</v>
      </c>
      <c r="N12" s="247"/>
      <c r="O12" s="27" t="s">
        <v>8</v>
      </c>
      <c r="P12" s="23"/>
    </row>
    <row r="13" spans="1:16" x14ac:dyDescent="0.25">
      <c r="A13" s="28"/>
      <c r="B13" s="3"/>
      <c r="C13" s="4"/>
      <c r="D13" s="5"/>
      <c r="E13" s="5"/>
      <c r="F13" s="3"/>
      <c r="G13" s="3"/>
      <c r="H13" s="3"/>
      <c r="I13" s="3"/>
      <c r="J13" s="3"/>
      <c r="K13" s="25"/>
      <c r="L13" s="25"/>
      <c r="M13" s="25"/>
      <c r="N13" s="25"/>
      <c r="O13" s="25"/>
      <c r="P13" s="23"/>
    </row>
    <row r="14" spans="1:16" x14ac:dyDescent="0.25">
      <c r="A14" s="28" t="s">
        <v>9</v>
      </c>
      <c r="B14" s="3"/>
      <c r="C14" s="4"/>
      <c r="D14" s="5"/>
      <c r="E14" s="5"/>
      <c r="F14" s="3"/>
      <c r="G14" s="3"/>
      <c r="H14" s="3"/>
      <c r="I14" s="3"/>
      <c r="J14" s="3"/>
      <c r="K14" s="25"/>
      <c r="L14" s="26" t="s">
        <v>10</v>
      </c>
      <c r="M14" s="248"/>
      <c r="N14" s="248"/>
      <c r="O14" s="248"/>
      <c r="P14" s="29"/>
    </row>
    <row r="15" spans="1:16" x14ac:dyDescent="0.25">
      <c r="A15" s="3"/>
      <c r="B15" s="3"/>
      <c r="C15" s="4"/>
      <c r="D15" s="5"/>
      <c r="E15" s="5"/>
      <c r="F15" s="3"/>
      <c r="G15" s="3"/>
      <c r="H15" s="3"/>
      <c r="I15" s="3"/>
      <c r="J15" s="3"/>
      <c r="K15" s="7"/>
      <c r="L15" s="29"/>
      <c r="M15" s="30"/>
      <c r="N15" s="30"/>
      <c r="O15" s="30"/>
      <c r="P15" s="30"/>
    </row>
    <row r="16" spans="1:16" x14ac:dyDescent="0.25">
      <c r="A16" s="204" t="s">
        <v>11</v>
      </c>
      <c r="B16" s="241" t="s">
        <v>12</v>
      </c>
      <c r="C16" s="206" t="s">
        <v>13</v>
      </c>
      <c r="D16" s="208" t="s">
        <v>14</v>
      </c>
      <c r="E16" s="210" t="s">
        <v>15</v>
      </c>
      <c r="F16" s="233" t="s">
        <v>16</v>
      </c>
      <c r="G16" s="234"/>
      <c r="H16" s="234"/>
      <c r="I16" s="234"/>
      <c r="J16" s="234"/>
      <c r="K16" s="234"/>
      <c r="L16" s="235" t="s">
        <v>17</v>
      </c>
      <c r="M16" s="235"/>
      <c r="N16" s="235"/>
      <c r="O16" s="235"/>
      <c r="P16" s="235"/>
    </row>
    <row r="17" spans="1:16" ht="45" x14ac:dyDescent="0.25">
      <c r="A17" s="205"/>
      <c r="B17" s="242"/>
      <c r="C17" s="207"/>
      <c r="D17" s="209"/>
      <c r="E17" s="211"/>
      <c r="F17" s="31" t="s">
        <v>18</v>
      </c>
      <c r="G17" s="31" t="s">
        <v>19</v>
      </c>
      <c r="H17" s="31" t="s">
        <v>20</v>
      </c>
      <c r="I17" s="31" t="s">
        <v>21</v>
      </c>
      <c r="J17" s="31" t="s">
        <v>22</v>
      </c>
      <c r="K17" s="31" t="s">
        <v>23</v>
      </c>
      <c r="L17" s="32" t="s">
        <v>24</v>
      </c>
      <c r="M17" s="31" t="s">
        <v>20</v>
      </c>
      <c r="N17" s="31" t="s">
        <v>21</v>
      </c>
      <c r="O17" s="31" t="s">
        <v>22</v>
      </c>
      <c r="P17" s="32" t="s">
        <v>25</v>
      </c>
    </row>
    <row r="18" spans="1:16" x14ac:dyDescent="0.25">
      <c r="A18" s="33">
        <v>1</v>
      </c>
      <c r="B18" s="33">
        <v>2</v>
      </c>
      <c r="C18" s="33">
        <v>3</v>
      </c>
      <c r="D18" s="33">
        <v>4</v>
      </c>
      <c r="E18" s="33">
        <v>5</v>
      </c>
      <c r="F18" s="33">
        <v>6</v>
      </c>
      <c r="G18" s="33">
        <v>7</v>
      </c>
      <c r="H18" s="33">
        <v>8</v>
      </c>
      <c r="I18" s="33">
        <v>9</v>
      </c>
      <c r="J18" s="33">
        <v>10</v>
      </c>
      <c r="K18" s="33">
        <v>11</v>
      </c>
      <c r="L18" s="33">
        <v>12</v>
      </c>
      <c r="M18" s="33">
        <v>13</v>
      </c>
      <c r="N18" s="33">
        <v>14</v>
      </c>
      <c r="O18" s="33">
        <v>15</v>
      </c>
      <c r="P18" s="33">
        <v>16</v>
      </c>
    </row>
    <row r="19" spans="1:16" x14ac:dyDescent="0.25">
      <c r="A19" s="34"/>
      <c r="B19" s="35"/>
      <c r="C19" s="36"/>
      <c r="D19" s="37"/>
      <c r="E19" s="38"/>
      <c r="F19" s="39"/>
      <c r="G19" s="39"/>
      <c r="H19" s="39"/>
      <c r="I19" s="39"/>
      <c r="J19" s="39"/>
      <c r="K19" s="40"/>
      <c r="L19" s="39"/>
      <c r="M19" s="39"/>
      <c r="N19" s="39"/>
      <c r="O19" s="39"/>
      <c r="P19" s="40"/>
    </row>
    <row r="20" spans="1:16" x14ac:dyDescent="0.25">
      <c r="A20" s="42"/>
      <c r="B20" s="35"/>
      <c r="C20" s="48"/>
      <c r="D20" s="37"/>
      <c r="E20" s="44"/>
      <c r="F20" s="39"/>
      <c r="G20" s="39"/>
      <c r="H20" s="39"/>
      <c r="I20" s="39"/>
      <c r="J20" s="39"/>
      <c r="K20" s="40"/>
      <c r="L20" s="39"/>
      <c r="M20" s="39"/>
      <c r="N20" s="39"/>
      <c r="O20" s="39"/>
      <c r="P20" s="40"/>
    </row>
    <row r="21" spans="1:16" ht="25.5" x14ac:dyDescent="0.25">
      <c r="A21" s="42">
        <v>1</v>
      </c>
      <c r="B21" s="35"/>
      <c r="C21" s="49" t="s">
        <v>42</v>
      </c>
      <c r="D21" s="37"/>
      <c r="E21" s="44"/>
      <c r="F21" s="39"/>
      <c r="G21" s="39"/>
      <c r="H21" s="39"/>
      <c r="I21" s="39"/>
      <c r="J21" s="39"/>
      <c r="K21" s="40"/>
      <c r="L21" s="39"/>
      <c r="M21" s="39"/>
      <c r="N21" s="39"/>
      <c r="O21" s="39"/>
      <c r="P21" s="40"/>
    </row>
    <row r="22" spans="1:16" x14ac:dyDescent="0.25">
      <c r="A22" s="42">
        <v>2</v>
      </c>
      <c r="B22" s="35"/>
      <c r="C22" s="50" t="s">
        <v>68</v>
      </c>
      <c r="D22" s="51"/>
      <c r="E22" s="52"/>
      <c r="F22" s="53"/>
      <c r="G22" s="53"/>
      <c r="H22" s="53"/>
      <c r="I22" s="53"/>
      <c r="J22" s="53"/>
      <c r="K22" s="54"/>
      <c r="L22" s="53"/>
      <c r="M22" s="53"/>
      <c r="N22" s="53"/>
      <c r="O22" s="53"/>
      <c r="P22" s="54"/>
    </row>
    <row r="23" spans="1:16" x14ac:dyDescent="0.25">
      <c r="A23" s="42">
        <v>3</v>
      </c>
      <c r="B23" s="35"/>
      <c r="C23" s="55" t="s">
        <v>65</v>
      </c>
      <c r="D23" s="43" t="s">
        <v>26</v>
      </c>
      <c r="E23" s="104">
        <v>144.4</v>
      </c>
      <c r="F23" s="46"/>
      <c r="G23" s="46"/>
      <c r="H23" s="47"/>
      <c r="I23" s="47"/>
      <c r="J23" s="47"/>
      <c r="K23" s="46"/>
      <c r="L23" s="46"/>
      <c r="M23" s="46"/>
      <c r="N23" s="46"/>
      <c r="O23" s="46"/>
      <c r="P23" s="46"/>
    </row>
    <row r="24" spans="1:16" ht="33.75" x14ac:dyDescent="0.25">
      <c r="A24" s="42">
        <v>4</v>
      </c>
      <c r="B24" s="35"/>
      <c r="C24" s="55" t="s">
        <v>78</v>
      </c>
      <c r="D24" s="43" t="s">
        <v>26</v>
      </c>
      <c r="E24" s="104">
        <v>144.4</v>
      </c>
      <c r="F24" s="46"/>
      <c r="G24" s="46"/>
      <c r="H24" s="47"/>
      <c r="I24" s="47"/>
      <c r="J24" s="47"/>
      <c r="K24" s="46"/>
      <c r="L24" s="46"/>
      <c r="M24" s="46"/>
      <c r="N24" s="46"/>
      <c r="O24" s="46"/>
      <c r="P24" s="46"/>
    </row>
    <row r="25" spans="1:16" x14ac:dyDescent="0.25">
      <c r="A25" s="42">
        <v>5</v>
      </c>
      <c r="B25" s="35"/>
      <c r="C25" s="55" t="s">
        <v>28</v>
      </c>
      <c r="D25" s="43" t="s">
        <v>26</v>
      </c>
      <c r="E25" s="104">
        <v>144.4</v>
      </c>
      <c r="F25" s="46"/>
      <c r="G25" s="46"/>
      <c r="H25" s="47"/>
      <c r="I25" s="47"/>
      <c r="J25" s="47"/>
      <c r="K25" s="46"/>
      <c r="L25" s="46"/>
      <c r="M25" s="46"/>
      <c r="N25" s="46"/>
      <c r="O25" s="46"/>
      <c r="P25" s="46"/>
    </row>
    <row r="26" spans="1:16" ht="33.75" x14ac:dyDescent="0.25">
      <c r="A26" s="42">
        <v>6</v>
      </c>
      <c r="B26" s="35"/>
      <c r="C26" s="55" t="s">
        <v>59</v>
      </c>
      <c r="D26" s="43" t="s">
        <v>26</v>
      </c>
      <c r="E26" s="104">
        <v>144.4</v>
      </c>
      <c r="F26" s="46"/>
      <c r="G26" s="46"/>
      <c r="H26" s="47"/>
      <c r="I26" s="47"/>
      <c r="J26" s="47"/>
      <c r="K26" s="46"/>
      <c r="L26" s="46"/>
      <c r="M26" s="46"/>
      <c r="N26" s="46"/>
      <c r="O26" s="46"/>
      <c r="P26" s="46"/>
    </row>
    <row r="27" spans="1:16" x14ac:dyDescent="0.25">
      <c r="A27" s="42">
        <v>7</v>
      </c>
      <c r="B27" s="35"/>
      <c r="C27" s="50" t="s">
        <v>67</v>
      </c>
      <c r="D27" s="56"/>
      <c r="E27" s="52"/>
      <c r="F27" s="53"/>
      <c r="G27" s="53"/>
      <c r="H27" s="53"/>
      <c r="I27" s="53"/>
      <c r="J27" s="47"/>
      <c r="K27" s="53"/>
      <c r="L27" s="53"/>
      <c r="M27" s="53"/>
      <c r="N27" s="53"/>
      <c r="O27" s="53"/>
      <c r="P27" s="53"/>
    </row>
    <row r="28" spans="1:16" x14ac:dyDescent="0.25">
      <c r="A28" s="42">
        <v>8</v>
      </c>
      <c r="B28" s="35"/>
      <c r="C28" s="57" t="s">
        <v>44</v>
      </c>
      <c r="D28" s="43" t="s">
        <v>26</v>
      </c>
      <c r="E28" s="104">
        <v>36.1</v>
      </c>
      <c r="F28" s="58"/>
      <c r="G28" s="46"/>
      <c r="H28" s="59"/>
      <c r="I28" s="47"/>
      <c r="J28" s="47"/>
      <c r="K28" s="46"/>
      <c r="L28" s="46"/>
      <c r="M28" s="46"/>
      <c r="N28" s="46"/>
      <c r="O28" s="46"/>
      <c r="P28" s="46"/>
    </row>
    <row r="29" spans="1:16" ht="22.5" x14ac:dyDescent="0.25">
      <c r="A29" s="42">
        <v>9</v>
      </c>
      <c r="B29" s="35"/>
      <c r="C29" s="57" t="s">
        <v>60</v>
      </c>
      <c r="D29" s="43" t="s">
        <v>26</v>
      </c>
      <c r="E29" s="104">
        <v>36.1</v>
      </c>
      <c r="F29" s="58"/>
      <c r="G29" s="46"/>
      <c r="H29" s="59"/>
      <c r="I29" s="47"/>
      <c r="J29" s="47"/>
      <c r="K29" s="46"/>
      <c r="L29" s="46"/>
      <c r="M29" s="46"/>
      <c r="N29" s="46"/>
      <c r="O29" s="46"/>
      <c r="P29" s="46"/>
    </row>
    <row r="30" spans="1:16" x14ac:dyDescent="0.25">
      <c r="A30" s="42">
        <v>10</v>
      </c>
      <c r="B30" s="35"/>
      <c r="C30" s="50" t="s">
        <v>41</v>
      </c>
      <c r="D30" s="37"/>
      <c r="E30" s="44"/>
      <c r="F30" s="39"/>
      <c r="G30" s="39"/>
      <c r="H30" s="39"/>
      <c r="I30" s="39"/>
      <c r="J30" s="47"/>
      <c r="K30" s="40"/>
      <c r="L30" s="39"/>
      <c r="M30" s="39"/>
      <c r="N30" s="39"/>
      <c r="O30" s="39"/>
      <c r="P30" s="40"/>
    </row>
    <row r="31" spans="1:16" ht="22.5" x14ac:dyDescent="0.25">
      <c r="A31" s="42">
        <v>11</v>
      </c>
      <c r="B31" s="35"/>
      <c r="C31" s="60" t="s">
        <v>66</v>
      </c>
      <c r="D31" s="43" t="s">
        <v>26</v>
      </c>
      <c r="E31" s="52">
        <v>29.5</v>
      </c>
      <c r="F31" s="58"/>
      <c r="G31" s="46"/>
      <c r="H31" s="61"/>
      <c r="I31" s="62"/>
      <c r="J31" s="47"/>
      <c r="K31" s="46"/>
      <c r="L31" s="46"/>
      <c r="M31" s="46"/>
      <c r="N31" s="46"/>
      <c r="O31" s="46"/>
      <c r="P31" s="46"/>
    </row>
    <row r="32" spans="1:16" ht="22.5" x14ac:dyDescent="0.25">
      <c r="A32" s="42">
        <v>12</v>
      </c>
      <c r="B32" s="35"/>
      <c r="C32" s="60" t="s">
        <v>71</v>
      </c>
      <c r="D32" s="43" t="s">
        <v>26</v>
      </c>
      <c r="E32" s="52">
        <v>6.6</v>
      </c>
      <c r="F32" s="58"/>
      <c r="G32" s="46"/>
      <c r="H32" s="61"/>
      <c r="I32" s="62"/>
      <c r="J32" s="47"/>
      <c r="K32" s="46"/>
      <c r="L32" s="46"/>
      <c r="M32" s="46"/>
      <c r="N32" s="46"/>
      <c r="O32" s="46"/>
      <c r="P32" s="46"/>
    </row>
    <row r="33" spans="1:16" ht="22.5" x14ac:dyDescent="0.25">
      <c r="A33" s="42">
        <v>13</v>
      </c>
      <c r="B33" s="35"/>
      <c r="C33" s="57" t="s">
        <v>70</v>
      </c>
      <c r="D33" s="43" t="s">
        <v>26</v>
      </c>
      <c r="E33" s="101">
        <v>8</v>
      </c>
      <c r="F33" s="46"/>
      <c r="G33" s="46"/>
      <c r="H33" s="47"/>
      <c r="I33" s="47"/>
      <c r="J33" s="47"/>
      <c r="K33" s="46"/>
      <c r="L33" s="46"/>
      <c r="M33" s="46"/>
      <c r="N33" s="46"/>
      <c r="O33" s="46"/>
      <c r="P33" s="46"/>
    </row>
    <row r="34" spans="1:16" x14ac:dyDescent="0.25">
      <c r="A34" s="42">
        <v>14</v>
      </c>
      <c r="B34" s="35"/>
      <c r="C34" s="57" t="s">
        <v>61</v>
      </c>
      <c r="D34" s="102" t="s">
        <v>45</v>
      </c>
      <c r="E34" s="101">
        <v>28.72</v>
      </c>
      <c r="F34" s="46"/>
      <c r="G34" s="46"/>
      <c r="H34" s="47"/>
      <c r="I34" s="47"/>
      <c r="J34" s="47"/>
      <c r="K34" s="46"/>
      <c r="L34" s="46"/>
      <c r="M34" s="46"/>
      <c r="N34" s="46"/>
      <c r="O34" s="46"/>
      <c r="P34" s="46"/>
    </row>
    <row r="35" spans="1:16" x14ac:dyDescent="0.25">
      <c r="A35" s="42">
        <v>15</v>
      </c>
      <c r="B35" s="35"/>
      <c r="C35" s="50" t="s">
        <v>69</v>
      </c>
      <c r="D35" s="56"/>
      <c r="E35" s="52"/>
      <c r="F35" s="53"/>
      <c r="G35" s="53"/>
      <c r="H35" s="53"/>
      <c r="I35" s="53"/>
      <c r="J35" s="47"/>
      <c r="K35" s="53"/>
      <c r="L35" s="53"/>
      <c r="M35" s="53"/>
      <c r="N35" s="53"/>
      <c r="O35" s="53"/>
      <c r="P35" s="53"/>
    </row>
    <row r="36" spans="1:16" ht="33.75" x14ac:dyDescent="0.25">
      <c r="A36" s="42">
        <v>16</v>
      </c>
      <c r="B36" s="103"/>
      <c r="C36" s="57" t="s">
        <v>72</v>
      </c>
      <c r="D36" s="43" t="s">
        <v>37</v>
      </c>
      <c r="E36" s="118">
        <v>1</v>
      </c>
      <c r="F36" s="58"/>
      <c r="G36" s="58"/>
      <c r="H36" s="59"/>
      <c r="I36" s="59"/>
      <c r="J36" s="59"/>
      <c r="K36" s="58"/>
      <c r="L36" s="58"/>
      <c r="M36" s="58"/>
      <c r="N36" s="58"/>
      <c r="O36" s="58"/>
      <c r="P36" s="58"/>
    </row>
    <row r="37" spans="1:16" ht="33.75" x14ac:dyDescent="0.25">
      <c r="A37" s="42">
        <v>17</v>
      </c>
      <c r="B37" s="103"/>
      <c r="C37" s="57" t="s">
        <v>73</v>
      </c>
      <c r="D37" s="43" t="s">
        <v>37</v>
      </c>
      <c r="E37" s="118">
        <v>1</v>
      </c>
      <c r="F37" s="58"/>
      <c r="G37" s="58"/>
      <c r="H37" s="59"/>
      <c r="I37" s="59"/>
      <c r="J37" s="59"/>
      <c r="K37" s="58"/>
      <c r="L37" s="58"/>
      <c r="M37" s="58"/>
      <c r="N37" s="58"/>
      <c r="O37" s="58"/>
      <c r="P37" s="58"/>
    </row>
    <row r="38" spans="1:16" ht="16.5" thickBot="1" x14ac:dyDescent="0.3">
      <c r="A38" s="65"/>
      <c r="B38" s="65"/>
      <c r="C38" s="66"/>
      <c r="D38" s="67"/>
      <c r="E38" s="67"/>
      <c r="F38" s="68"/>
      <c r="G38" s="68"/>
      <c r="H38" s="68"/>
      <c r="I38" s="68"/>
      <c r="J38" s="68"/>
      <c r="K38" s="68"/>
      <c r="L38" s="68"/>
      <c r="M38" s="68"/>
      <c r="N38" s="68"/>
      <c r="O38" s="68"/>
      <c r="P38" s="68"/>
    </row>
    <row r="39" spans="1:16" ht="16.5" thickTop="1" x14ac:dyDescent="0.25">
      <c r="A39" s="236" t="s">
        <v>0</v>
      </c>
      <c r="B39" s="237"/>
      <c r="C39" s="237"/>
      <c r="D39" s="237"/>
      <c r="E39" s="237"/>
      <c r="F39" s="237"/>
      <c r="G39" s="237"/>
      <c r="H39" s="237"/>
      <c r="I39" s="237"/>
      <c r="J39" s="238"/>
      <c r="K39" s="70"/>
      <c r="L39" s="71">
        <f>SUM(L19:L38)</f>
        <v>0</v>
      </c>
      <c r="M39" s="71">
        <f>SUM(M19:M38)</f>
        <v>0</v>
      </c>
      <c r="N39" s="71">
        <f>SUM(N19:N38)</f>
        <v>0</v>
      </c>
      <c r="O39" s="71">
        <f>SUM(O19:O38)</f>
        <v>0</v>
      </c>
      <c r="P39" s="71">
        <f>SUM(P19:P38)</f>
        <v>0</v>
      </c>
    </row>
    <row r="40" spans="1:16" x14ac:dyDescent="0.25">
      <c r="A40" s="72"/>
      <c r="B40" s="72"/>
      <c r="C40" s="73"/>
      <c r="D40" s="74"/>
      <c r="E40" s="74"/>
      <c r="F40" s="69"/>
      <c r="G40" s="69"/>
      <c r="H40" s="69"/>
      <c r="I40" s="69"/>
      <c r="J40" s="75" t="s">
        <v>29</v>
      </c>
      <c r="K40" s="76"/>
      <c r="L40" s="77"/>
      <c r="M40" s="77"/>
      <c r="N40" s="77">
        <f>ROUND(N39*K40,2)</f>
        <v>0</v>
      </c>
      <c r="O40" s="77"/>
      <c r="P40" s="77">
        <f>N40</f>
        <v>0</v>
      </c>
    </row>
    <row r="41" spans="1:16" x14ac:dyDescent="0.25">
      <c r="A41" s="78"/>
      <c r="B41" s="78"/>
      <c r="C41" s="41"/>
      <c r="D41" s="74"/>
      <c r="E41" s="74"/>
      <c r="F41" s="69"/>
      <c r="G41" s="69"/>
      <c r="H41" s="69"/>
      <c r="I41" s="69"/>
      <c r="J41" s="79" t="s">
        <v>31</v>
      </c>
      <c r="K41" s="76"/>
      <c r="L41" s="80"/>
      <c r="M41" s="80">
        <f>SUM(M39:M40)</f>
        <v>0</v>
      </c>
      <c r="N41" s="80">
        <f>SUM(N39:N40)</f>
        <v>0</v>
      </c>
      <c r="O41" s="80">
        <f>SUM(O39:O40)</f>
        <v>0</v>
      </c>
      <c r="P41" s="80">
        <f>SUM(P39:P40)</f>
        <v>0</v>
      </c>
    </row>
    <row r="42" spans="1:16" x14ac:dyDescent="0.25">
      <c r="B42" s="81"/>
    </row>
    <row r="43" spans="1:16" x14ac:dyDescent="0.25">
      <c r="B43" s="84"/>
      <c r="N43" s="85"/>
      <c r="O43" s="85"/>
      <c r="P43" s="86"/>
    </row>
    <row r="44" spans="1:16" x14ac:dyDescent="0.25">
      <c r="A44" s="225" t="s">
        <v>32</v>
      </c>
      <c r="B44" s="225"/>
      <c r="C44" s="87"/>
      <c r="I44" s="239" t="s">
        <v>33</v>
      </c>
      <c r="J44" s="239"/>
      <c r="K44" s="240"/>
      <c r="L44" s="240"/>
      <c r="M44" s="240"/>
      <c r="N44" s="240"/>
      <c r="O44" s="240"/>
    </row>
    <row r="45" spans="1:16" x14ac:dyDescent="0.25">
      <c r="C45" s="88" t="s">
        <v>34</v>
      </c>
      <c r="K45" s="89"/>
      <c r="L45" s="89"/>
      <c r="M45" s="89" t="s">
        <v>34</v>
      </c>
      <c r="N45" s="89"/>
      <c r="O45" s="89"/>
    </row>
    <row r="46" spans="1:16" x14ac:dyDescent="0.25">
      <c r="A46" s="90" t="s">
        <v>35</v>
      </c>
    </row>
    <row r="47" spans="1:16" x14ac:dyDescent="0.25">
      <c r="A47" s="91"/>
      <c r="B47" s="91"/>
      <c r="C47" s="92"/>
      <c r="D47" s="93"/>
      <c r="E47" s="93"/>
      <c r="F47" s="93"/>
      <c r="G47" s="93"/>
      <c r="H47" s="93"/>
      <c r="I47" s="93"/>
      <c r="J47" s="93"/>
      <c r="K47" s="93"/>
      <c r="L47" s="93"/>
      <c r="M47" s="93"/>
      <c r="N47" s="93"/>
      <c r="O47" s="93"/>
      <c r="P47" s="93"/>
    </row>
    <row r="48" spans="1:16" x14ac:dyDescent="0.25">
      <c r="A48" s="94" t="s">
        <v>30</v>
      </c>
      <c r="B48" s="95"/>
      <c r="C48" s="96"/>
      <c r="D48" s="96"/>
      <c r="E48" s="95"/>
      <c r="F48" s="97"/>
    </row>
    <row r="49" spans="1:16" x14ac:dyDescent="0.25">
      <c r="A49" s="232"/>
      <c r="B49" s="232"/>
      <c r="C49" s="232"/>
      <c r="D49" s="232"/>
      <c r="E49" s="232"/>
      <c r="F49" s="232"/>
    </row>
    <row r="50" spans="1:16" x14ac:dyDescent="0.25">
      <c r="A50" s="232" t="s">
        <v>36</v>
      </c>
      <c r="B50" s="232"/>
      <c r="C50" s="232"/>
      <c r="D50" s="232"/>
      <c r="E50" s="232"/>
      <c r="F50" s="232"/>
      <c r="G50" s="232"/>
      <c r="H50" s="232"/>
      <c r="I50" s="232"/>
      <c r="J50" s="232"/>
      <c r="K50" s="232"/>
      <c r="L50" s="232"/>
      <c r="M50" s="232"/>
      <c r="N50" s="232"/>
      <c r="O50" s="232"/>
      <c r="P50" s="232"/>
    </row>
  </sheetData>
  <mergeCells count="18">
    <mergeCell ref="A49:F49"/>
    <mergeCell ref="A50:P50"/>
    <mergeCell ref="F16:K16"/>
    <mergeCell ref="L16:P16"/>
    <mergeCell ref="A39:J39"/>
    <mergeCell ref="A44:B44"/>
    <mergeCell ref="I44:J44"/>
    <mergeCell ref="K44:O44"/>
    <mergeCell ref="A16:A17"/>
    <mergeCell ref="B16:B17"/>
    <mergeCell ref="C16:C17"/>
    <mergeCell ref="D16:D17"/>
    <mergeCell ref="E16:E17"/>
    <mergeCell ref="A1:P1"/>
    <mergeCell ref="A3:P3"/>
    <mergeCell ref="A4:P4"/>
    <mergeCell ref="M12:N12"/>
    <mergeCell ref="M14:O14"/>
  </mergeCells>
  <pageMargins left="0.7" right="0.7" top="0.75" bottom="0.75" header="0.3" footer="0.3"/>
  <pageSetup paperSize="9" scale="54"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1.daļa</vt:lpstr>
      <vt:lpstr>Koptāme</vt:lpstr>
      <vt:lpstr>Kopsavilkums</vt:lpstr>
      <vt:lpstr>Daugavas iela 29-Kulturas nams</vt:lpstr>
      <vt:lpstr>Daugavas iela 29-2.stava remont</vt:lpstr>
      <vt:lpstr>Daugavas iela 29-Sociālais dien</vt:lpstr>
      <vt:lpstr>'1.daļa'!Print_Area</vt:lpstr>
      <vt:lpstr>Koptāme!Print_Area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Jevgenija Olenoviča</dc:creator>
  <cp:lastModifiedBy>Iveta IS. Struge</cp:lastModifiedBy>
  <cp:lastPrinted>2017-05-18T07:43:36Z</cp:lastPrinted>
  <dcterms:created xsi:type="dcterms:W3CDTF">2012-08-28T06:18:11Z</dcterms:created>
  <dcterms:modified xsi:type="dcterms:W3CDTF">2017-05-23T07:46:20Z</dcterms:modified>
</cp:coreProperties>
</file>