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390" activeTab="0"/>
  </bookViews>
  <sheets>
    <sheet name="Buvniecibas_koptame" sheetId="1" r:id="rId1"/>
    <sheet name="Darbu daudzumi" sheetId="2" r:id="rId2"/>
  </sheets>
  <definedNames>
    <definedName name="_xlnm.Print_Titles" localSheetId="1">'Darbu daudzumi'!$1:$1</definedName>
  </definedNames>
  <calcPr fullCalcOnLoad="1"/>
</workbook>
</file>

<file path=xl/sharedStrings.xml><?xml version="1.0" encoding="utf-8"?>
<sst xmlns="http://schemas.openxmlformats.org/spreadsheetml/2006/main" count="177" uniqueCount="112">
  <si>
    <t>Nr.p.k.</t>
  </si>
  <si>
    <t>Darbu nosaukums</t>
  </si>
  <si>
    <t>Mēra vienība</t>
  </si>
  <si>
    <t>Daudzums</t>
  </si>
  <si>
    <t>m</t>
  </si>
  <si>
    <t>Zemes klātnes planēšana</t>
  </si>
  <si>
    <t>gab.</t>
  </si>
  <si>
    <t>Brauktuves gultnes veidošana pēc projekta atzīmēm (ierakums), lieko grunti transportējot uz atbērtni</t>
  </si>
  <si>
    <t>Brauktuves gultnes veidošana pēc projekta atzīmēm (uzbērums), lielākais pieļaujamais organisko piejaukumu daudzums uzbēruma veidošanā izmantojamajai gruntij - 2% no masas</t>
  </si>
  <si>
    <t>Nogāžu un zaļās zonas nostiprināšana ar melnzemi 15 cm biezumā, apsējot ar daudzgadīgu zālāju un noplanējot</t>
  </si>
  <si>
    <t>* Salizturīgās kārtas materiāls atbilstošs ""Ceļu specifikācijas 2014" 5.1 Salizturīgās kārtas būvniecība" izvirzītajām prasībām.</t>
  </si>
  <si>
    <t>Piezīmes</t>
  </si>
  <si>
    <t>Esošo iebrauktuvju uz īpašumu rekonstrukcija - noapaļojumu rādiusu izveide, izmantojot esošo betona bruģakmeni</t>
  </si>
  <si>
    <t>Salizturīgās kārtas izbūve 30 cm biezumā brauktuvei (* skatīt piezīmi)</t>
  </si>
  <si>
    <t>I Sagatavošanas darbi</t>
  </si>
  <si>
    <t>II Zemes darbi</t>
  </si>
  <si>
    <t>III Celtniecības darbi</t>
  </si>
  <si>
    <t>Trases nospraušana</t>
  </si>
  <si>
    <t>Kanalizācijas aku līmeņošana pēc projektētajām brauktuves atzīmēm</t>
  </si>
  <si>
    <t>Ūdensvada aku līmeņošana pēc projektētajām brauktuves atzīmēm</t>
  </si>
  <si>
    <t>Telekomunikāciju aku līmeņošana pēc projektētajām atzīmēm</t>
  </si>
  <si>
    <t>IV Ceļa zīmes</t>
  </si>
  <si>
    <t>Saglabāt ceļa zīmi ar ielu nosaukumu plāksnītēm</t>
  </si>
  <si>
    <t>Ģeodēziskā tīkla punkta pārnešana</t>
  </si>
  <si>
    <t>Pārcelt ceļa zīmi ar ielas nosaukuma plāksnīti</t>
  </si>
  <si>
    <t>Demontēt ceļa zīmes Nr. 528 un Nr. 529</t>
  </si>
  <si>
    <t>Gāzes vada kapju nomaiņa uz asfaltam paredzētajām kapēm</t>
  </si>
  <si>
    <t>Gāzes vada kapju līmeņošana pēc projektētajām brauktuves atzīmēm</t>
  </si>
  <si>
    <t>Cinkotu ceļa zīmju stabu uzstādīšana</t>
  </si>
  <si>
    <t>----</t>
  </si>
  <si>
    <t>Uzbērums no drenējošas smilts (filtr. koef.&gt;1 m/dnn) ievalku izveidei</t>
  </si>
  <si>
    <t>Specif. p. nr.</t>
  </si>
  <si>
    <t>Ceļa zīmes Nr. 529B uzstādīšana (**** skatīt piezīmi)</t>
  </si>
  <si>
    <t>Minerālmateriālu maisījuma kārtas 0/56 izbūve 15cm biezumā brauktuvei (minerālmateriālu stiprības klase N III) (** skatīt piezīmi)</t>
  </si>
  <si>
    <t>** Minerālmateriālu maisījumu 0/45 un 0/56 kārtas izbūvēt atbilstoši ""Ceļu specifikācijas 2014" 5.2. Nesaistītu minerālmateriālu pamata nesošās kārtas vai seguma būvniecība" izvirzītajām prasībām.</t>
  </si>
  <si>
    <t>*** Asfaltbetona AC 11 surf un AC 11 base kārtas izbūvēt atbilstoši „”Ceļu specifikācijas 2014” 6.2. Asfaltbetona, šķembu mastikas asfalta un porasfalta būvniecība” izvirzītajām prasībām.</t>
  </si>
  <si>
    <t>Minerālmateriālu maisījuma kārtas 0/45 izbūve 10cm biezumā brauktuvei (minerālmateriālu stiprības klase N II) (** skatīt piezīmi)</t>
  </si>
  <si>
    <t>Karstā asfalta AC 11 base (minerālmateriālu stiprības klase S-IV) izbūve 3cm biezumā brauktuvei (*** skatīt piezīmi)</t>
  </si>
  <si>
    <t>Karstā asfalta AC 11 surf (minerālmateriālu stiprības klase S-III) izbūve 3cm biezumā brauktuvei (*** skatīt piezīmi)</t>
  </si>
  <si>
    <t>Nesaistītu minerālmateriālu maisījuma kārtas 0/32s izbūve nomalēm 6cm biezumā (minerālmateriālu stiprības klase N II)</t>
  </si>
  <si>
    <t>Nesaistītu minerālmateriālu maisījuma kārtas 0/32s izbūve pieslēgumā pie Kursīšu ielas 10cm biezumā (minerālmateriālu stiprības klase N II)</t>
  </si>
  <si>
    <t>Karstā asfalta AC 11 surf izbūve 3cm biezumā frēzējuma zonā (minerālmateriālu stiprības klase S-III)</t>
  </si>
  <si>
    <t>Esošā Daugavas ielas asfalta seguma frēzēšana 3cm biezumā</t>
  </si>
  <si>
    <t>Aizsargcaurules uzstādīšana (Ø=100mm) esošajam elektrības kabelim</t>
  </si>
  <si>
    <t>Augu zemes noņemšana vidēji 15 cm biezumā un transportēšana uz atbērtni</t>
  </si>
  <si>
    <t xml:space="preserve">Esošās brauktuves uzbēruma (smilts sajaukumā ar organiku) rakšana vidēji 75cm biezumā un transportēšana uz atbērtni </t>
  </si>
  <si>
    <t>Vienības cena, EUR bez PVN</t>
  </si>
  <si>
    <t>Summa,  EUR bez PVN</t>
  </si>
  <si>
    <r>
      <t>m</t>
    </r>
    <r>
      <rPr>
        <vertAlign val="superscript"/>
        <sz val="9"/>
        <rFont val="Arial"/>
        <family val="2"/>
      </rPr>
      <t>3</t>
    </r>
  </si>
  <si>
    <r>
      <t>m</t>
    </r>
    <r>
      <rPr>
        <vertAlign val="superscript"/>
        <sz val="9"/>
        <rFont val="Arial"/>
        <family val="2"/>
      </rPr>
      <t>2</t>
    </r>
  </si>
  <si>
    <t>Summa kopā EUR bez PVN</t>
  </si>
  <si>
    <t>Piedāvātā līguma summa EUR bez PVN</t>
  </si>
  <si>
    <t xml:space="preserve">Pasūtītāja rezerve 3% </t>
  </si>
  <si>
    <t>Piedāvātā līguma summa ar pasūtītāja rezervi EUR bez PVN</t>
  </si>
  <si>
    <t>PVN 21%</t>
  </si>
  <si>
    <t>Līguma summa ar pasūtītāja rezervi un PVN 21%</t>
  </si>
  <si>
    <t>Sastādīja</t>
  </si>
  <si>
    <t>paraksts</t>
  </si>
  <si>
    <t>Pārbaudīja</t>
  </si>
  <si>
    <t>Finanšu piedāvājums iepirkumā
"Šteinertu ielas un ielas apgaismojuma izbūve",
identifikācijas Nr. MND 2014/48</t>
  </si>
  <si>
    <t>Objekta izmaksas</t>
  </si>
  <si>
    <t>**** Projektā paredzēts uzstādīt 1. izmēra grupas zīmi. Zīmei paredzēta 1. klases gaismu atstarojošā virsma. Ja esošie ceļa zīmju balsti ir labā stāvoklī, tad jaunos ceļa zīmju vairogus var uzstādīt uz tiem.</t>
  </si>
  <si>
    <t>Ceļa zīmes Nr. 528B uzstādīšana (**** skatīt piezīmi)</t>
  </si>
  <si>
    <t>CEĻA DAĻA</t>
  </si>
  <si>
    <t>ELEKTRĪBAS DAĻA</t>
  </si>
  <si>
    <t>Tranšejas rakšana un aizbēršana</t>
  </si>
  <si>
    <t>Plastmasas caurules guldīšana gatavā tranšejā</t>
  </si>
  <si>
    <t>Kabeļa brīdinājuma lentas ieklāšana</t>
  </si>
  <si>
    <t>ZS kabeļa līdz 35 mm2 ieguldīšana gatavā tranšejā</t>
  </si>
  <si>
    <t>ZS kabeļa līdz 35 mm2 ievēršana caurulē</t>
  </si>
  <si>
    <t xml:space="preserve">ZS sausā kabeļa līdz 35 mm2 gala apdare </t>
  </si>
  <si>
    <t>gab</t>
  </si>
  <si>
    <t>Kabeļa NYY-J 3x2,5 montāža balstā</t>
  </si>
  <si>
    <t>Bedres rakšana un aizbēršana apgaismojuma balstam</t>
  </si>
  <si>
    <t>ZS kabeļa līdz 35 mm2  montāža balstā</t>
  </si>
  <si>
    <t>Met. apgaismojuma balsta montāža līdz 6.5m</t>
  </si>
  <si>
    <t>Stabu pamatnes montāža gatavā bedrē</t>
  </si>
  <si>
    <t>Gaismekļa ar Na spuldzi montāža</t>
  </si>
  <si>
    <t>Automātslēdža montāža apgaismes balsta kārbā</t>
  </si>
  <si>
    <t>kompl</t>
  </si>
  <si>
    <t>Balsta zemējuma izbūve</t>
  </si>
  <si>
    <t>Bruģa seguma ieklāšana</t>
  </si>
  <si>
    <r>
      <t>m</t>
    </r>
    <r>
      <rPr>
        <vertAlign val="superscript"/>
        <sz val="11"/>
        <rFont val="Arial"/>
        <family val="2"/>
      </rPr>
      <t>2</t>
    </r>
  </si>
  <si>
    <t>Klemmes montāža apgaismojuma balstā (ieskaitot kabeļu pievienošanu)</t>
  </si>
  <si>
    <t>EPL digitālā uzmērīšana</t>
  </si>
  <si>
    <t>km</t>
  </si>
  <si>
    <t>Rakšanas atļaujas saņemšana</t>
  </si>
  <si>
    <t>objekts</t>
  </si>
  <si>
    <t>Neparedzētie darbi</t>
  </si>
  <si>
    <t>0.4 kV kabelis ar vara dzīslām NYY-J 3x2,5</t>
  </si>
  <si>
    <t>0.4 kV kabelis ar alumīnija dzīslām AXPK-4x35</t>
  </si>
  <si>
    <t>Kabeļa gala apdare  EPKT-0015</t>
  </si>
  <si>
    <t>Tērauda balsts, cinkots; h=6.5m</t>
  </si>
  <si>
    <t>Apgaismojuma balsta pamatne P-1.3</t>
  </si>
  <si>
    <t>Gumijas blīve pamatam</t>
  </si>
  <si>
    <t>Augsta spiediena Na tvaiku spuldze 150W</t>
  </si>
  <si>
    <t>Aizsardzības automāts balstam 1C6A</t>
  </si>
  <si>
    <t>Savienojuma spailes balstā</t>
  </si>
  <si>
    <t>Kabeļa brīdinājuma lenta</t>
  </si>
  <si>
    <t xml:space="preserve">m </t>
  </si>
  <si>
    <t>Klemme 4x35mm2</t>
  </si>
  <si>
    <t>Zemējums balstam</t>
  </si>
  <si>
    <t>Bruģa seguma demontāža</t>
  </si>
  <si>
    <t>I Darbu izmaksas</t>
  </si>
  <si>
    <t>II Materiālu izmaksas</t>
  </si>
  <si>
    <t>III Demontāžas darbi</t>
  </si>
  <si>
    <t>Visi apjomi doti pēc ģeometriskiem izmēriem t.i. gruntīm bez uzirdinājuma koeficenta.</t>
  </si>
  <si>
    <t>Klemmes demontāža apgaismojuma balstā (ieskaitīt kabeļu atvienošanu)</t>
  </si>
  <si>
    <t>Kabeļa aizsargcaurule ∅ 50mm, 450N</t>
  </si>
  <si>
    <t>Kabeļa aizsargcaurule ∅ 50mm, 750N</t>
  </si>
  <si>
    <t>Apgaismojuma armatūra SGS-102 f."PHILIPS" vai ekvivalents</t>
  </si>
  <si>
    <t>Finanšu piedāvājumā norādītā cena nedrīskt būt 0,00 EUR</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</si>
</sst>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00"/>
    <numFmt numFmtId="187" formatCode="0.0000"/>
    <numFmt numFmtId="188" formatCode="0.0"/>
    <numFmt numFmtId="189" formatCode="0&quot;.&quot;"/>
    <numFmt numFmtId="190" formatCode="&quot;Yes&quot;;&quot;Yes&quot;;&quot;No&quot;"/>
    <numFmt numFmtId="191" formatCode="&quot;True&quot;;&quot;True&quot;;&quot;False&quot;"/>
    <numFmt numFmtId="192" formatCode="&quot;On&quot;;&quot;On&quot;;&quot;Off&quot;"/>
    <numFmt numFmtId="193" formatCode="[$€-2]\ #,##0.00_);[Red]\([$€-2]\ #,##0.00\)"/>
    <numFmt numFmtId="194" formatCode="yyyy\.mm\.dd\.;@"/>
    <numFmt numFmtId="195" formatCode="0.00;[Red]0.00"/>
    <numFmt numFmtId="196" formatCode="#,##0.00_ ;\-#,##0.00\ "/>
    <numFmt numFmtId="197" formatCode="0;[Red]0"/>
  </numFmts>
  <fonts count="53">
    <font>
      <sz val="10"/>
      <name val="Arial"/>
      <family val="0"/>
    </font>
    <font>
      <u val="single"/>
      <sz val="7"/>
      <color indexed="12"/>
      <name val="Arial"/>
      <family val="2"/>
    </font>
    <font>
      <u val="single"/>
      <sz val="7"/>
      <color indexed="36"/>
      <name val="Arial"/>
      <family val="2"/>
    </font>
    <font>
      <b/>
      <sz val="11"/>
      <name val="Times New Roman"/>
      <family val="1"/>
    </font>
    <font>
      <sz val="11"/>
      <name val="Times New Roman"/>
      <family val="1"/>
    </font>
    <font>
      <b/>
      <sz val="12"/>
      <name val="Times New Roman"/>
      <family val="1"/>
    </font>
    <font>
      <sz val="12"/>
      <name val="Times New Roman"/>
      <family val="1"/>
    </font>
    <font>
      <sz val="8"/>
      <name val="Arial"/>
      <family val="2"/>
    </font>
    <font>
      <sz val="9"/>
      <name val="Arial"/>
      <family val="2"/>
    </font>
    <font>
      <vertAlign val="superscript"/>
      <sz val="9"/>
      <name val="Arial"/>
      <family val="2"/>
    </font>
    <font>
      <b/>
      <i/>
      <sz val="12"/>
      <name val="Arial"/>
      <family val="2"/>
    </font>
    <font>
      <sz val="10"/>
      <name val="Helv"/>
      <family val="0"/>
    </font>
    <font>
      <b/>
      <i/>
      <sz val="10"/>
      <name val="Arial"/>
      <family val="2"/>
    </font>
    <font>
      <b/>
      <i/>
      <sz val="11"/>
      <name val="Arial"/>
      <family val="2"/>
    </font>
    <font>
      <sz val="11"/>
      <name val="Arial"/>
      <family val="2"/>
    </font>
    <font>
      <sz val="12"/>
      <name val="Arial"/>
      <family val="2"/>
    </font>
    <font>
      <b/>
      <u val="single"/>
      <sz val="11"/>
      <name val="Arial"/>
      <family val="2"/>
    </font>
    <font>
      <vertAlign val="superscript"/>
      <sz val="11"/>
      <name val="Arial"/>
      <family val="2"/>
    </font>
    <font>
      <b/>
      <sz val="11"/>
      <name val="Time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
    <xf numFmtId="0" fontId="0" fillId="0" borderId="0" xfId="0"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2" fontId="6" fillId="0" borderId="10" xfId="0" applyNumberFormat="1"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49" fontId="6" fillId="0" borderId="0" xfId="0" applyNumberFormat="1" applyFont="1" applyFill="1" applyAlignment="1">
      <alignment horizontal="left" vertical="center" wrapText="1"/>
    </xf>
    <xf numFmtId="0" fontId="7" fillId="33" borderId="10" xfId="0" applyFont="1" applyFill="1" applyBorder="1" applyAlignment="1">
      <alignment horizontal="center" vertical="center" wrapText="1"/>
    </xf>
    <xf numFmtId="4" fontId="6" fillId="0" borderId="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4"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0" fillId="0" borderId="0" xfId="57">
      <alignment/>
      <protection/>
    </xf>
    <xf numFmtId="0" fontId="10" fillId="0" borderId="0" xfId="57" applyFont="1" applyFill="1" applyBorder="1" applyAlignment="1">
      <alignment horizontal="center" wrapText="1"/>
      <protection/>
    </xf>
    <xf numFmtId="0" fontId="12" fillId="0" borderId="0" xfId="58" applyFont="1" applyBorder="1" applyAlignment="1">
      <alignment horizontal="left"/>
      <protection/>
    </xf>
    <xf numFmtId="194" fontId="12" fillId="0" borderId="0" xfId="58" applyNumberFormat="1" applyFont="1" applyBorder="1" applyAlignment="1">
      <alignment horizontal="center" vertical="center" wrapText="1"/>
      <protection/>
    </xf>
    <xf numFmtId="0" fontId="12" fillId="0" borderId="0" xfId="58" applyFont="1" applyBorder="1" applyAlignment="1">
      <alignment horizontal="center"/>
      <protection/>
    </xf>
    <xf numFmtId="0" fontId="12" fillId="0" borderId="0" xfId="58" applyFont="1" applyBorder="1" applyAlignment="1">
      <alignment/>
      <protection/>
    </xf>
    <xf numFmtId="194" fontId="12" fillId="0" borderId="10" xfId="58" applyNumberFormat="1" applyFont="1" applyBorder="1" applyAlignment="1">
      <alignment horizontal="center" vertical="center" wrapText="1"/>
      <protection/>
    </xf>
    <xf numFmtId="196" fontId="5" fillId="0" borderId="10" xfId="58" applyNumberFormat="1" applyFont="1" applyBorder="1" applyAlignment="1">
      <alignment horizontal="center" vertical="center" wrapText="1"/>
      <protection/>
    </xf>
    <xf numFmtId="196" fontId="6" fillId="0" borderId="10" xfId="58" applyNumberFormat="1" applyFont="1" applyBorder="1" applyAlignment="1">
      <alignment horizontal="center" vertical="center" wrapText="1"/>
      <protection/>
    </xf>
    <xf numFmtId="195" fontId="6" fillId="0" borderId="10" xfId="58" applyNumberFormat="1" applyFont="1" applyBorder="1" applyAlignment="1">
      <alignment horizontal="center" vertical="center" wrapText="1"/>
      <protection/>
    </xf>
    <xf numFmtId="197" fontId="13" fillId="0" borderId="0" xfId="57" applyNumberFormat="1" applyFont="1" applyFill="1" applyBorder="1" applyAlignment="1">
      <alignment horizontal="center" vertical="center"/>
      <protection/>
    </xf>
    <xf numFmtId="197" fontId="13" fillId="0" borderId="0" xfId="57" applyNumberFormat="1" applyFont="1" applyFill="1" applyBorder="1" applyAlignment="1">
      <alignment horizontal="right" vertical="center"/>
      <protection/>
    </xf>
    <xf numFmtId="195" fontId="13" fillId="0" borderId="0" xfId="57" applyNumberFormat="1" applyFont="1" applyFill="1" applyBorder="1" applyAlignment="1">
      <alignment horizontal="center" vertical="center"/>
      <protection/>
    </xf>
    <xf numFmtId="0" fontId="14" fillId="0" borderId="0" xfId="57" applyFont="1" applyFill="1" applyAlignment="1">
      <alignment horizontal="left" vertical="center"/>
      <protection/>
    </xf>
    <xf numFmtId="195" fontId="14" fillId="0" borderId="13" xfId="57" applyNumberFormat="1" applyFont="1" applyFill="1" applyBorder="1" applyAlignment="1">
      <alignment horizontal="center" vertical="center"/>
      <protection/>
    </xf>
    <xf numFmtId="195" fontId="14" fillId="0" borderId="0" xfId="57" applyNumberFormat="1" applyFont="1" applyFill="1" applyAlignment="1">
      <alignment horizontal="center" vertical="center"/>
      <protection/>
    </xf>
    <xf numFmtId="0" fontId="8" fillId="0" borderId="0" xfId="57" applyFont="1" applyFill="1" applyAlignment="1">
      <alignment horizontal="center" vertical="center"/>
      <protection/>
    </xf>
    <xf numFmtId="195" fontId="7" fillId="0" borderId="0" xfId="57" applyNumberFormat="1" applyFont="1" applyFill="1" applyAlignment="1">
      <alignment horizontal="center" vertical="center"/>
      <protection/>
    </xf>
    <xf numFmtId="0" fontId="0" fillId="0" borderId="0" xfId="57" applyFont="1" applyFill="1" applyAlignment="1">
      <alignment horizontal="center" vertical="center"/>
      <protection/>
    </xf>
    <xf numFmtId="0" fontId="0" fillId="0" borderId="0" xfId="57" applyFont="1" applyFill="1">
      <alignment/>
      <protection/>
    </xf>
    <xf numFmtId="195" fontId="15" fillId="0" borderId="0" xfId="57" applyNumberFormat="1" applyFont="1" applyFill="1" applyAlignment="1">
      <alignment horizontal="center" vertical="center"/>
      <protection/>
    </xf>
    <xf numFmtId="0" fontId="1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1" xfId="0" applyFont="1" applyFill="1" applyBorder="1" applyAlignment="1">
      <alignment vertical="center" wrapText="1"/>
    </xf>
    <xf numFmtId="0" fontId="5" fillId="34" borderId="12" xfId="0" applyFont="1" applyFill="1" applyBorder="1" applyAlignment="1">
      <alignment vertical="center" wrapText="1"/>
    </xf>
    <xf numFmtId="0" fontId="14"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Alignment="1">
      <alignment vertical="center"/>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 fillId="0" borderId="11" xfId="58" applyFont="1" applyBorder="1" applyAlignment="1">
      <alignment horizontal="right"/>
      <protection/>
    </xf>
    <xf numFmtId="0" fontId="4" fillId="0" borderId="12" xfId="58" applyFont="1" applyBorder="1" applyAlignment="1">
      <alignment horizontal="right"/>
      <protection/>
    </xf>
    <xf numFmtId="0" fontId="18" fillId="0" borderId="0" xfId="57" applyFont="1" applyFill="1" applyBorder="1" applyAlignment="1">
      <alignment horizontal="center" vertical="center" wrapText="1"/>
      <protection/>
    </xf>
    <xf numFmtId="0" fontId="10" fillId="0" borderId="0" xfId="57" applyFont="1" applyFill="1" applyBorder="1" applyAlignment="1">
      <alignment horizontal="center" wrapText="1"/>
      <protection/>
    </xf>
    <xf numFmtId="0" fontId="4" fillId="0" borderId="10" xfId="58" applyFont="1" applyBorder="1" applyAlignment="1">
      <alignment horizontal="right" vertical="center" wrapText="1"/>
      <protection/>
    </xf>
    <xf numFmtId="0" fontId="3" fillId="0" borderId="11" xfId="58" applyFont="1" applyBorder="1" applyAlignment="1">
      <alignment horizontal="right"/>
      <protection/>
    </xf>
    <xf numFmtId="0" fontId="3" fillId="0" borderId="12" xfId="58" applyFont="1" applyBorder="1" applyAlignment="1">
      <alignment horizontal="right"/>
      <protection/>
    </xf>
    <xf numFmtId="0" fontId="6" fillId="0" borderId="11" xfId="0" applyFont="1" applyFill="1" applyBorder="1" applyAlignment="1">
      <alignment horizontal="right" vertical="center" wrapText="1"/>
    </xf>
    <xf numFmtId="0" fontId="6" fillId="0" borderId="14"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5" fillId="0" borderId="0" xfId="0" applyFont="1" applyBorder="1" applyAlignment="1">
      <alignment horizontal="left" vertical="center" wrapText="1"/>
    </xf>
    <xf numFmtId="0" fontId="6" fillId="0" borderId="0" xfId="0" applyFont="1" applyAlignment="1">
      <alignment horizontal="left" vertical="center" wrapText="1"/>
    </xf>
    <xf numFmtId="4" fontId="6" fillId="0" borderId="10" xfId="58" applyNumberFormat="1"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C21"/>
  <sheetViews>
    <sheetView tabSelected="1" zoomScalePageLayoutView="0" workbookViewId="0" topLeftCell="A1">
      <selection activeCell="C22" sqref="C22"/>
    </sheetView>
  </sheetViews>
  <sheetFormatPr defaultColWidth="9.140625" defaultRowHeight="12.75"/>
  <cols>
    <col min="1" max="1" width="10.421875" style="0" customWidth="1"/>
    <col min="2" max="2" width="47.57421875" style="0" customWidth="1"/>
    <col min="3" max="3" width="16.140625" style="0" customWidth="1"/>
  </cols>
  <sheetData>
    <row r="3" spans="1:3" ht="12.75">
      <c r="A3" s="26"/>
      <c r="B3" s="26"/>
      <c r="C3" s="26"/>
    </row>
    <row r="4" spans="1:3" ht="46.5" customHeight="1">
      <c r="A4" s="65" t="s">
        <v>59</v>
      </c>
      <c r="B4" s="65"/>
      <c r="C4" s="65"/>
    </row>
    <row r="5" spans="1:3" ht="15">
      <c r="A5" s="66"/>
      <c r="B5" s="66"/>
      <c r="C5" s="66"/>
    </row>
    <row r="6" spans="1:3" ht="15">
      <c r="A6" s="27"/>
      <c r="B6" s="27"/>
      <c r="C6" s="27"/>
    </row>
    <row r="7" spans="1:3" ht="12.75">
      <c r="A7" s="28"/>
      <c r="B7" s="28"/>
      <c r="C7" s="29"/>
    </row>
    <row r="8" spans="1:3" ht="32.25" customHeight="1">
      <c r="A8" s="30"/>
      <c r="B8" s="31"/>
      <c r="C8" s="32" t="s">
        <v>60</v>
      </c>
    </row>
    <row r="9" spans="1:3" ht="15.75">
      <c r="A9" s="67" t="s">
        <v>51</v>
      </c>
      <c r="B9" s="67"/>
      <c r="C9" s="35">
        <f>'Darbu daudzumi'!G79</f>
        <v>0</v>
      </c>
    </row>
    <row r="10" spans="1:3" ht="15.75">
      <c r="A10" s="63" t="s">
        <v>52</v>
      </c>
      <c r="B10" s="64"/>
      <c r="C10" s="75">
        <f>ROUND(C9*3%,2)</f>
        <v>0</v>
      </c>
    </row>
    <row r="11" spans="1:3" ht="15.75">
      <c r="A11" s="68" t="s">
        <v>53</v>
      </c>
      <c r="B11" s="69"/>
      <c r="C11" s="33">
        <f>ROUND(SUM(C9:C10),2)</f>
        <v>0</v>
      </c>
    </row>
    <row r="12" spans="1:3" ht="15.75">
      <c r="A12" s="63" t="s">
        <v>54</v>
      </c>
      <c r="B12" s="64"/>
      <c r="C12" s="34">
        <f>ROUND(C11*21%,2)</f>
        <v>0</v>
      </c>
    </row>
    <row r="13" spans="1:3" ht="15.75">
      <c r="A13" s="63" t="s">
        <v>55</v>
      </c>
      <c r="B13" s="64"/>
      <c r="C13" s="35">
        <f>ROUND(SUM(C11:C12),2)</f>
        <v>0</v>
      </c>
    </row>
    <row r="14" spans="1:3" ht="23.25" customHeight="1">
      <c r="A14" s="36"/>
      <c r="B14" s="37"/>
      <c r="C14" s="38"/>
    </row>
    <row r="15" spans="1:3" ht="14.25">
      <c r="A15" s="39" t="s">
        <v>56</v>
      </c>
      <c r="B15" s="40"/>
      <c r="C15" s="41"/>
    </row>
    <row r="16" spans="1:3" ht="12.75">
      <c r="A16" s="42"/>
      <c r="B16" s="43" t="s">
        <v>57</v>
      </c>
      <c r="C16" s="43"/>
    </row>
    <row r="17" spans="1:3" ht="15">
      <c r="A17" s="44"/>
      <c r="B17" s="45"/>
      <c r="C17" s="46"/>
    </row>
    <row r="18" spans="1:3" ht="14.25">
      <c r="A18" s="36"/>
      <c r="B18" s="37"/>
      <c r="C18" s="38"/>
    </row>
    <row r="19" spans="1:3" ht="14.25">
      <c r="A19" s="39" t="s">
        <v>58</v>
      </c>
      <c r="B19" s="40"/>
      <c r="C19" s="41"/>
    </row>
    <row r="20" spans="1:3" ht="12.75">
      <c r="A20" s="42"/>
      <c r="B20" s="43" t="s">
        <v>57</v>
      </c>
      <c r="C20" s="43"/>
    </row>
    <row r="21" spans="1:3" ht="14.25">
      <c r="A21" s="36"/>
      <c r="B21" s="37"/>
      <c r="C21" s="38"/>
    </row>
  </sheetData>
  <sheetProtection/>
  <mergeCells count="7">
    <mergeCell ref="A13:B13"/>
    <mergeCell ref="A4:C4"/>
    <mergeCell ref="A5:C5"/>
    <mergeCell ref="A9:B9"/>
    <mergeCell ref="A10:B10"/>
    <mergeCell ref="A11:B11"/>
    <mergeCell ref="A12:B12"/>
  </mergeCells>
  <printOptions/>
  <pageMargins left="1.1811023622047245" right="0.7874015748031497"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268"/>
  <sheetViews>
    <sheetView zoomScaleSheetLayoutView="115" workbookViewId="0" topLeftCell="A43">
      <selection activeCell="G79" sqref="G79"/>
    </sheetView>
  </sheetViews>
  <sheetFormatPr defaultColWidth="9.140625" defaultRowHeight="12.75"/>
  <cols>
    <col min="1" max="1" width="7.421875" style="11" customWidth="1"/>
    <col min="2" max="2" width="9.8515625" style="11" customWidth="1"/>
    <col min="3" max="3" width="64.421875" style="11" customWidth="1"/>
    <col min="4" max="4" width="8.28125" style="11" customWidth="1"/>
    <col min="5" max="5" width="12.00390625" style="11" customWidth="1"/>
    <col min="6" max="7" width="9.140625" style="11" customWidth="1"/>
    <col min="8" max="249" width="9.140625" style="13" customWidth="1"/>
    <col min="250" max="16384" width="9.140625" style="13" customWidth="1"/>
  </cols>
  <sheetData>
    <row r="1" spans="1:15" ht="30" customHeight="1">
      <c r="A1" s="18" t="s">
        <v>0</v>
      </c>
      <c r="B1" s="18" t="s">
        <v>31</v>
      </c>
      <c r="C1" s="18" t="s">
        <v>1</v>
      </c>
      <c r="D1" s="18" t="s">
        <v>2</v>
      </c>
      <c r="E1" s="18" t="s">
        <v>3</v>
      </c>
      <c r="F1" s="18" t="s">
        <v>46</v>
      </c>
      <c r="G1" s="18" t="s">
        <v>47</v>
      </c>
      <c r="H1" s="8"/>
      <c r="I1" s="8"/>
      <c r="J1" s="8"/>
      <c r="K1" s="8"/>
      <c r="L1" s="8"/>
      <c r="M1" s="8"/>
      <c r="N1" s="8"/>
      <c r="O1" s="8"/>
    </row>
    <row r="2" spans="1:15" ht="15.75">
      <c r="A2" s="53">
        <v>1</v>
      </c>
      <c r="B2" s="52"/>
      <c r="C2" s="52" t="s">
        <v>63</v>
      </c>
      <c r="D2" s="54"/>
      <c r="E2" s="55"/>
      <c r="F2" s="53"/>
      <c r="G2" s="53"/>
      <c r="H2" s="8"/>
      <c r="I2" s="8"/>
      <c r="J2" s="8"/>
      <c r="K2" s="8"/>
      <c r="L2" s="8"/>
      <c r="M2" s="8"/>
      <c r="N2" s="8"/>
      <c r="O2" s="8"/>
    </row>
    <row r="3" spans="1:15" ht="15.75">
      <c r="A3" s="2">
        <v>2</v>
      </c>
      <c r="B3" s="1"/>
      <c r="C3" s="1" t="s">
        <v>14</v>
      </c>
      <c r="D3" s="6"/>
      <c r="E3" s="7"/>
      <c r="F3" s="12"/>
      <c r="G3" s="12"/>
      <c r="H3" s="8"/>
      <c r="I3" s="8"/>
      <c r="J3" s="8"/>
      <c r="K3" s="8"/>
      <c r="L3" s="8"/>
      <c r="M3" s="8"/>
      <c r="N3" s="8"/>
      <c r="O3" s="8"/>
    </row>
    <row r="4" spans="1:15" ht="15.75">
      <c r="A4" s="2">
        <v>3</v>
      </c>
      <c r="B4" s="2">
        <v>3.1</v>
      </c>
      <c r="C4" s="3" t="s">
        <v>23</v>
      </c>
      <c r="D4" s="20" t="s">
        <v>6</v>
      </c>
      <c r="E4" s="20">
        <v>1</v>
      </c>
      <c r="F4" s="21"/>
      <c r="G4" s="21">
        <f>ROUND(E4*F4,2)</f>
        <v>0</v>
      </c>
      <c r="H4" s="8"/>
      <c r="I4" s="8"/>
      <c r="J4" s="8"/>
      <c r="K4" s="8"/>
      <c r="L4" s="8"/>
      <c r="M4" s="8"/>
      <c r="N4" s="8"/>
      <c r="O4" s="8"/>
    </row>
    <row r="5" spans="1:15" ht="15.75">
      <c r="A5" s="2">
        <v>4</v>
      </c>
      <c r="B5" s="2">
        <v>3.1</v>
      </c>
      <c r="C5" s="3" t="s">
        <v>17</v>
      </c>
      <c r="D5" s="20" t="s">
        <v>4</v>
      </c>
      <c r="E5" s="20">
        <v>114.07</v>
      </c>
      <c r="F5" s="21"/>
      <c r="G5" s="21">
        <f>ROUND(E5*F5,2)</f>
        <v>0</v>
      </c>
      <c r="H5" s="8"/>
      <c r="I5" s="8"/>
      <c r="J5" s="8"/>
      <c r="K5" s="8"/>
      <c r="L5" s="8"/>
      <c r="M5" s="8"/>
      <c r="N5" s="8"/>
      <c r="O5" s="8"/>
    </row>
    <row r="6" spans="1:15" ht="15.75">
      <c r="A6" s="2">
        <v>5</v>
      </c>
      <c r="B6" s="2"/>
      <c r="C6" s="1" t="s">
        <v>15</v>
      </c>
      <c r="D6" s="22"/>
      <c r="E6" s="23"/>
      <c r="F6" s="24"/>
      <c r="G6" s="24"/>
      <c r="H6" s="8"/>
      <c r="I6" s="8"/>
      <c r="J6" s="8"/>
      <c r="K6" s="8"/>
      <c r="L6" s="8"/>
      <c r="M6" s="8"/>
      <c r="N6" s="8"/>
      <c r="O6" s="8"/>
    </row>
    <row r="7" spans="1:15" ht="31.5">
      <c r="A7" s="2">
        <v>6</v>
      </c>
      <c r="B7" s="2">
        <v>4.1</v>
      </c>
      <c r="C7" s="3" t="s">
        <v>44</v>
      </c>
      <c r="D7" s="20" t="s">
        <v>48</v>
      </c>
      <c r="E7" s="20">
        <v>43</v>
      </c>
      <c r="F7" s="24"/>
      <c r="G7" s="21">
        <f aca="true" t="shared" si="0" ref="G7:G12">ROUND(E7*F7,2)</f>
        <v>0</v>
      </c>
      <c r="H7" s="8"/>
      <c r="I7" s="8"/>
      <c r="J7" s="8"/>
      <c r="K7" s="8"/>
      <c r="L7" s="8"/>
      <c r="M7" s="8"/>
      <c r="N7" s="8"/>
      <c r="O7" s="8"/>
    </row>
    <row r="8" spans="1:15" ht="31.5">
      <c r="A8" s="2">
        <v>7</v>
      </c>
      <c r="B8" s="2">
        <v>4.1</v>
      </c>
      <c r="C8" s="3" t="s">
        <v>45</v>
      </c>
      <c r="D8" s="20" t="s">
        <v>48</v>
      </c>
      <c r="E8" s="20">
        <v>333</v>
      </c>
      <c r="F8" s="24"/>
      <c r="G8" s="21">
        <f t="shared" si="0"/>
        <v>0</v>
      </c>
      <c r="H8" s="8"/>
      <c r="I8" s="8"/>
      <c r="J8" s="8"/>
      <c r="K8" s="8"/>
      <c r="L8" s="8"/>
      <c r="M8" s="8"/>
      <c r="N8" s="8"/>
      <c r="O8" s="8"/>
    </row>
    <row r="9" spans="1:15" ht="31.5">
      <c r="A9" s="2">
        <v>8</v>
      </c>
      <c r="B9" s="2">
        <v>4.1</v>
      </c>
      <c r="C9" s="3" t="s">
        <v>7</v>
      </c>
      <c r="D9" s="20" t="s">
        <v>48</v>
      </c>
      <c r="E9" s="20">
        <v>287</v>
      </c>
      <c r="F9" s="24"/>
      <c r="G9" s="21">
        <f t="shared" si="0"/>
        <v>0</v>
      </c>
      <c r="H9" s="8"/>
      <c r="I9" s="8"/>
      <c r="J9" s="8"/>
      <c r="K9" s="8"/>
      <c r="L9" s="8"/>
      <c r="M9" s="8"/>
      <c r="N9" s="8"/>
      <c r="O9" s="8"/>
    </row>
    <row r="10" spans="1:15" ht="47.25">
      <c r="A10" s="2">
        <v>9</v>
      </c>
      <c r="B10" s="2">
        <v>4.1</v>
      </c>
      <c r="C10" s="3" t="s">
        <v>8</v>
      </c>
      <c r="D10" s="20" t="s">
        <v>48</v>
      </c>
      <c r="E10" s="20">
        <v>186</v>
      </c>
      <c r="F10" s="24"/>
      <c r="G10" s="21">
        <f t="shared" si="0"/>
        <v>0</v>
      </c>
      <c r="H10" s="8"/>
      <c r="I10" s="8"/>
      <c r="J10" s="8"/>
      <c r="K10" s="8"/>
      <c r="L10" s="8"/>
      <c r="M10" s="8"/>
      <c r="N10" s="8"/>
      <c r="O10" s="8"/>
    </row>
    <row r="11" spans="1:15" ht="15.75">
      <c r="A11" s="2">
        <v>10</v>
      </c>
      <c r="B11" s="2">
        <v>4.1</v>
      </c>
      <c r="C11" s="3" t="s">
        <v>30</v>
      </c>
      <c r="D11" s="20" t="s">
        <v>48</v>
      </c>
      <c r="E11" s="20">
        <v>50</v>
      </c>
      <c r="F11" s="24"/>
      <c r="G11" s="21">
        <f t="shared" si="0"/>
        <v>0</v>
      </c>
      <c r="H11" s="8"/>
      <c r="I11" s="8"/>
      <c r="J11" s="8"/>
      <c r="K11" s="8"/>
      <c r="L11" s="8"/>
      <c r="M11" s="8"/>
      <c r="N11" s="8"/>
      <c r="O11" s="8"/>
    </row>
    <row r="12" spans="1:15" ht="15.75">
      <c r="A12" s="2">
        <v>11</v>
      </c>
      <c r="B12" s="2">
        <v>4.1</v>
      </c>
      <c r="C12" s="3" t="s">
        <v>5</v>
      </c>
      <c r="D12" s="20" t="s">
        <v>49</v>
      </c>
      <c r="E12" s="25">
        <v>981</v>
      </c>
      <c r="F12" s="24"/>
      <c r="G12" s="21">
        <f t="shared" si="0"/>
        <v>0</v>
      </c>
      <c r="H12" s="8"/>
      <c r="I12" s="8"/>
      <c r="J12" s="8"/>
      <c r="K12" s="8"/>
      <c r="L12" s="8"/>
      <c r="M12" s="8"/>
      <c r="N12" s="8"/>
      <c r="O12" s="8"/>
    </row>
    <row r="13" spans="1:15" ht="15.75">
      <c r="A13" s="2">
        <v>12</v>
      </c>
      <c r="B13" s="2"/>
      <c r="C13" s="1" t="s">
        <v>16</v>
      </c>
      <c r="D13" s="22"/>
      <c r="E13" s="23"/>
      <c r="F13" s="24"/>
      <c r="G13" s="24"/>
      <c r="H13" s="8"/>
      <c r="I13" s="8"/>
      <c r="J13" s="8"/>
      <c r="K13" s="8"/>
      <c r="L13" s="8"/>
      <c r="M13" s="8"/>
      <c r="N13" s="8"/>
      <c r="O13" s="8"/>
    </row>
    <row r="14" spans="1:15" ht="15.75">
      <c r="A14" s="2">
        <v>13</v>
      </c>
      <c r="B14" s="2">
        <v>5.1</v>
      </c>
      <c r="C14" s="3" t="s">
        <v>13</v>
      </c>
      <c r="D14" s="20" t="s">
        <v>48</v>
      </c>
      <c r="E14" s="25">
        <v>282</v>
      </c>
      <c r="F14" s="24"/>
      <c r="G14" s="21">
        <f aca="true" t="shared" si="1" ref="G14:G30">ROUND(E14*F14,2)</f>
        <v>0</v>
      </c>
      <c r="H14" s="8"/>
      <c r="I14" s="8"/>
      <c r="J14" s="8"/>
      <c r="K14" s="8"/>
      <c r="L14" s="8"/>
      <c r="M14" s="8"/>
      <c r="N14" s="8"/>
      <c r="O14" s="8"/>
    </row>
    <row r="15" spans="1:15" ht="31.5">
      <c r="A15" s="2">
        <v>14</v>
      </c>
      <c r="B15" s="2">
        <v>5.2</v>
      </c>
      <c r="C15" s="3" t="s">
        <v>33</v>
      </c>
      <c r="D15" s="20" t="s">
        <v>48</v>
      </c>
      <c r="E15" s="25">
        <v>135</v>
      </c>
      <c r="F15" s="24"/>
      <c r="G15" s="21">
        <f t="shared" si="1"/>
        <v>0</v>
      </c>
      <c r="H15" s="8"/>
      <c r="I15" s="8"/>
      <c r="J15" s="8"/>
      <c r="K15" s="8"/>
      <c r="L15" s="8"/>
      <c r="M15" s="8"/>
      <c r="N15" s="8"/>
      <c r="O15" s="8"/>
    </row>
    <row r="16" spans="1:15" ht="31.5">
      <c r="A16" s="2">
        <v>15</v>
      </c>
      <c r="B16" s="2">
        <v>5.2</v>
      </c>
      <c r="C16" s="3" t="s">
        <v>36</v>
      </c>
      <c r="D16" s="20" t="s">
        <v>48</v>
      </c>
      <c r="E16" s="25">
        <v>87</v>
      </c>
      <c r="F16" s="24"/>
      <c r="G16" s="21">
        <f t="shared" si="1"/>
        <v>0</v>
      </c>
      <c r="H16" s="8"/>
      <c r="I16" s="8"/>
      <c r="J16" s="8"/>
      <c r="K16" s="8"/>
      <c r="L16" s="8"/>
      <c r="M16" s="8"/>
      <c r="N16" s="8"/>
      <c r="O16" s="8"/>
    </row>
    <row r="17" spans="1:15" ht="31.5">
      <c r="A17" s="2">
        <v>16</v>
      </c>
      <c r="B17" s="2">
        <v>6.2</v>
      </c>
      <c r="C17" s="3" t="s">
        <v>37</v>
      </c>
      <c r="D17" s="20" t="s">
        <v>49</v>
      </c>
      <c r="E17" s="25">
        <v>701</v>
      </c>
      <c r="F17" s="24"/>
      <c r="G17" s="21">
        <f t="shared" si="1"/>
        <v>0</v>
      </c>
      <c r="H17" s="8"/>
      <c r="I17" s="8"/>
      <c r="J17" s="8"/>
      <c r="K17" s="8"/>
      <c r="L17" s="8"/>
      <c r="M17" s="8"/>
      <c r="N17" s="8"/>
      <c r="O17" s="8"/>
    </row>
    <row r="18" spans="1:15" ht="31.5">
      <c r="A18" s="2">
        <v>17</v>
      </c>
      <c r="B18" s="2">
        <v>6.2</v>
      </c>
      <c r="C18" s="3" t="s">
        <v>38</v>
      </c>
      <c r="D18" s="20" t="s">
        <v>49</v>
      </c>
      <c r="E18" s="25">
        <v>694</v>
      </c>
      <c r="F18" s="24"/>
      <c r="G18" s="21">
        <f t="shared" si="1"/>
        <v>0</v>
      </c>
      <c r="H18" s="8"/>
      <c r="I18" s="8"/>
      <c r="J18" s="8"/>
      <c r="K18" s="8"/>
      <c r="L18" s="8"/>
      <c r="M18" s="8"/>
      <c r="N18" s="8"/>
      <c r="O18" s="8"/>
    </row>
    <row r="19" spans="1:15" ht="31.5">
      <c r="A19" s="2">
        <v>18</v>
      </c>
      <c r="B19" s="2">
        <v>7.5</v>
      </c>
      <c r="C19" s="3" t="s">
        <v>12</v>
      </c>
      <c r="D19" s="20" t="s">
        <v>49</v>
      </c>
      <c r="E19" s="20">
        <v>48</v>
      </c>
      <c r="F19" s="24"/>
      <c r="G19" s="21">
        <f t="shared" si="1"/>
        <v>0</v>
      </c>
      <c r="H19" s="8"/>
      <c r="I19" s="8"/>
      <c r="J19" s="8"/>
      <c r="K19" s="8"/>
      <c r="L19" s="8"/>
      <c r="M19" s="8"/>
      <c r="N19" s="8"/>
      <c r="O19" s="8"/>
    </row>
    <row r="20" spans="1:15" ht="31.5">
      <c r="A20" s="2">
        <v>19</v>
      </c>
      <c r="B20" s="2">
        <v>5.4</v>
      </c>
      <c r="C20" s="3" t="s">
        <v>39</v>
      </c>
      <c r="D20" s="20" t="s">
        <v>48</v>
      </c>
      <c r="E20" s="20">
        <v>10</v>
      </c>
      <c r="F20" s="24"/>
      <c r="G20" s="21">
        <f t="shared" si="1"/>
        <v>0</v>
      </c>
      <c r="H20" s="8"/>
      <c r="I20" s="8"/>
      <c r="J20" s="8"/>
      <c r="K20" s="8"/>
      <c r="L20" s="8"/>
      <c r="M20" s="8"/>
      <c r="N20" s="8"/>
      <c r="O20" s="8"/>
    </row>
    <row r="21" spans="1:15" ht="31.5">
      <c r="A21" s="2">
        <v>20</v>
      </c>
      <c r="B21" s="2">
        <v>5.4</v>
      </c>
      <c r="C21" s="3" t="s">
        <v>40</v>
      </c>
      <c r="D21" s="20" t="s">
        <v>48</v>
      </c>
      <c r="E21" s="20">
        <v>4</v>
      </c>
      <c r="F21" s="24"/>
      <c r="G21" s="21">
        <f t="shared" si="1"/>
        <v>0</v>
      </c>
      <c r="H21" s="8"/>
      <c r="I21" s="8"/>
      <c r="J21" s="8"/>
      <c r="K21" s="8"/>
      <c r="L21" s="8"/>
      <c r="M21" s="8"/>
      <c r="N21" s="8"/>
      <c r="O21" s="8"/>
    </row>
    <row r="22" spans="1:15" ht="15.75">
      <c r="A22" s="2">
        <v>21</v>
      </c>
      <c r="B22" s="2">
        <v>3.8</v>
      </c>
      <c r="C22" s="3" t="s">
        <v>42</v>
      </c>
      <c r="D22" s="20" t="s">
        <v>49</v>
      </c>
      <c r="E22" s="20">
        <v>19</v>
      </c>
      <c r="F22" s="24"/>
      <c r="G22" s="21">
        <f t="shared" si="1"/>
        <v>0</v>
      </c>
      <c r="H22" s="8"/>
      <c r="I22" s="8"/>
      <c r="J22" s="8"/>
      <c r="K22" s="8"/>
      <c r="L22" s="8"/>
      <c r="M22" s="8"/>
      <c r="N22" s="8"/>
      <c r="O22" s="8"/>
    </row>
    <row r="23" spans="1:15" ht="31.5">
      <c r="A23" s="2">
        <v>22</v>
      </c>
      <c r="B23" s="2">
        <v>6.2</v>
      </c>
      <c r="C23" s="3" t="s">
        <v>41</v>
      </c>
      <c r="D23" s="20" t="s">
        <v>49</v>
      </c>
      <c r="E23" s="20">
        <v>19</v>
      </c>
      <c r="F23" s="24"/>
      <c r="G23" s="21">
        <f t="shared" si="1"/>
        <v>0</v>
      </c>
      <c r="H23" s="8"/>
      <c r="I23" s="8"/>
      <c r="J23" s="8"/>
      <c r="K23" s="8"/>
      <c r="L23" s="8"/>
      <c r="M23" s="8"/>
      <c r="N23" s="8"/>
      <c r="O23" s="8"/>
    </row>
    <row r="24" spans="1:15" ht="31.5">
      <c r="A24" s="2">
        <v>23</v>
      </c>
      <c r="B24" s="2">
        <v>8.7</v>
      </c>
      <c r="C24" s="3" t="s">
        <v>9</v>
      </c>
      <c r="D24" s="20" t="s">
        <v>49</v>
      </c>
      <c r="E24" s="25">
        <v>495</v>
      </c>
      <c r="F24" s="24"/>
      <c r="G24" s="21">
        <f t="shared" si="1"/>
        <v>0</v>
      </c>
      <c r="H24" s="8"/>
      <c r="I24" s="8"/>
      <c r="J24" s="8"/>
      <c r="K24" s="8"/>
      <c r="L24" s="8"/>
      <c r="M24" s="8"/>
      <c r="N24" s="8"/>
      <c r="O24" s="8"/>
    </row>
    <row r="25" spans="1:15" ht="15.75">
      <c r="A25" s="2">
        <v>24</v>
      </c>
      <c r="B25" s="4" t="s">
        <v>29</v>
      </c>
      <c r="C25" s="3" t="s">
        <v>18</v>
      </c>
      <c r="D25" s="20" t="s">
        <v>6</v>
      </c>
      <c r="E25" s="25">
        <v>3</v>
      </c>
      <c r="F25" s="24"/>
      <c r="G25" s="21">
        <f t="shared" si="1"/>
        <v>0</v>
      </c>
      <c r="H25" s="8"/>
      <c r="I25" s="8"/>
      <c r="J25" s="8"/>
      <c r="K25" s="8"/>
      <c r="L25" s="8"/>
      <c r="M25" s="8"/>
      <c r="N25" s="8"/>
      <c r="O25" s="8"/>
    </row>
    <row r="26" spans="1:15" ht="15.75">
      <c r="A26" s="2">
        <v>25</v>
      </c>
      <c r="B26" s="4" t="s">
        <v>29</v>
      </c>
      <c r="C26" s="3" t="s">
        <v>19</v>
      </c>
      <c r="D26" s="20" t="s">
        <v>6</v>
      </c>
      <c r="E26" s="25">
        <v>3</v>
      </c>
      <c r="F26" s="24"/>
      <c r="G26" s="21">
        <f t="shared" si="1"/>
        <v>0</v>
      </c>
      <c r="H26" s="8"/>
      <c r="I26" s="8"/>
      <c r="J26" s="8"/>
      <c r="K26" s="8"/>
      <c r="L26" s="8"/>
      <c r="M26" s="8"/>
      <c r="N26" s="8"/>
      <c r="O26" s="8"/>
    </row>
    <row r="27" spans="1:15" ht="15.75">
      <c r="A27" s="2">
        <v>26</v>
      </c>
      <c r="B27" s="4" t="s">
        <v>29</v>
      </c>
      <c r="C27" s="3" t="s">
        <v>20</v>
      </c>
      <c r="D27" s="20" t="s">
        <v>6</v>
      </c>
      <c r="E27" s="25">
        <v>1</v>
      </c>
      <c r="F27" s="24"/>
      <c r="G27" s="21">
        <f t="shared" si="1"/>
        <v>0</v>
      </c>
      <c r="H27" s="8"/>
      <c r="I27" s="8"/>
      <c r="J27" s="8"/>
      <c r="K27" s="8"/>
      <c r="L27" s="8"/>
      <c r="M27" s="8"/>
      <c r="N27" s="8"/>
      <c r="O27" s="8"/>
    </row>
    <row r="28" spans="1:15" ht="15.75">
      <c r="A28" s="2">
        <v>27</v>
      </c>
      <c r="B28" s="4" t="s">
        <v>29</v>
      </c>
      <c r="C28" s="3" t="s">
        <v>26</v>
      </c>
      <c r="D28" s="20" t="s">
        <v>6</v>
      </c>
      <c r="E28" s="25">
        <v>4</v>
      </c>
      <c r="F28" s="24"/>
      <c r="G28" s="21">
        <f t="shared" si="1"/>
        <v>0</v>
      </c>
      <c r="H28" s="8"/>
      <c r="I28" s="8"/>
      <c r="J28" s="8"/>
      <c r="K28" s="8"/>
      <c r="L28" s="8"/>
      <c r="M28" s="8"/>
      <c r="N28" s="8"/>
      <c r="O28" s="8"/>
    </row>
    <row r="29" spans="1:15" ht="15.75">
      <c r="A29" s="2">
        <v>28</v>
      </c>
      <c r="B29" s="4" t="s">
        <v>29</v>
      </c>
      <c r="C29" s="3" t="s">
        <v>27</v>
      </c>
      <c r="D29" s="20" t="s">
        <v>6</v>
      </c>
      <c r="E29" s="25">
        <v>1</v>
      </c>
      <c r="F29" s="24"/>
      <c r="G29" s="21">
        <f t="shared" si="1"/>
        <v>0</v>
      </c>
      <c r="H29" s="8"/>
      <c r="I29" s="8"/>
      <c r="J29" s="8"/>
      <c r="K29" s="8"/>
      <c r="L29" s="8"/>
      <c r="M29" s="8"/>
      <c r="N29" s="8"/>
      <c r="O29" s="8"/>
    </row>
    <row r="30" spans="1:15" ht="15.75">
      <c r="A30" s="2">
        <v>29</v>
      </c>
      <c r="B30" s="5" t="s">
        <v>29</v>
      </c>
      <c r="C30" s="3" t="s">
        <v>43</v>
      </c>
      <c r="D30" s="20" t="s">
        <v>4</v>
      </c>
      <c r="E30" s="25">
        <v>20</v>
      </c>
      <c r="F30" s="24"/>
      <c r="G30" s="21">
        <f t="shared" si="1"/>
        <v>0</v>
      </c>
      <c r="H30" s="8"/>
      <c r="I30" s="8"/>
      <c r="J30" s="8"/>
      <c r="K30" s="8"/>
      <c r="L30" s="8"/>
      <c r="M30" s="8"/>
      <c r="N30" s="8"/>
      <c r="O30" s="8"/>
    </row>
    <row r="31" spans="1:15" ht="15.75">
      <c r="A31" s="2">
        <v>30</v>
      </c>
      <c r="B31" s="2"/>
      <c r="C31" s="1" t="s">
        <v>21</v>
      </c>
      <c r="D31" s="22"/>
      <c r="E31" s="23"/>
      <c r="F31" s="21"/>
      <c r="G31" s="21"/>
      <c r="H31" s="8"/>
      <c r="I31" s="8"/>
      <c r="J31" s="8"/>
      <c r="K31" s="8"/>
      <c r="L31" s="8"/>
      <c r="M31" s="8"/>
      <c r="N31" s="8"/>
      <c r="O31" s="8"/>
    </row>
    <row r="32" spans="1:15" ht="15.75">
      <c r="A32" s="2">
        <v>31</v>
      </c>
      <c r="B32" s="2">
        <v>8.1</v>
      </c>
      <c r="C32" s="3" t="s">
        <v>25</v>
      </c>
      <c r="D32" s="20" t="s">
        <v>6</v>
      </c>
      <c r="E32" s="20">
        <v>2</v>
      </c>
      <c r="F32" s="21"/>
      <c r="G32" s="21">
        <f aca="true" t="shared" si="2" ref="G32:G37">ROUND(E32*F32,2)</f>
        <v>0</v>
      </c>
      <c r="H32" s="8"/>
      <c r="I32" s="8"/>
      <c r="J32" s="8"/>
      <c r="K32" s="8"/>
      <c r="L32" s="8"/>
      <c r="M32" s="8"/>
      <c r="N32" s="8"/>
      <c r="O32" s="8"/>
    </row>
    <row r="33" spans="1:15" ht="15.75">
      <c r="A33" s="2">
        <v>32</v>
      </c>
      <c r="B33" s="2">
        <v>8.1</v>
      </c>
      <c r="C33" s="3" t="s">
        <v>62</v>
      </c>
      <c r="D33" s="20" t="s">
        <v>6</v>
      </c>
      <c r="E33" s="20">
        <v>1</v>
      </c>
      <c r="F33" s="21"/>
      <c r="G33" s="21">
        <f t="shared" si="2"/>
        <v>0</v>
      </c>
      <c r="H33" s="8"/>
      <c r="I33" s="8"/>
      <c r="J33" s="8"/>
      <c r="K33" s="8"/>
      <c r="L33" s="8"/>
      <c r="M33" s="8"/>
      <c r="N33" s="8"/>
      <c r="O33" s="8"/>
    </row>
    <row r="34" spans="1:15" ht="15.75">
      <c r="A34" s="2">
        <v>33</v>
      </c>
      <c r="B34" s="2">
        <v>8.1</v>
      </c>
      <c r="C34" s="3" t="s">
        <v>32</v>
      </c>
      <c r="D34" s="20" t="s">
        <v>6</v>
      </c>
      <c r="E34" s="20">
        <v>1</v>
      </c>
      <c r="F34" s="21"/>
      <c r="G34" s="21">
        <f t="shared" si="2"/>
        <v>0</v>
      </c>
      <c r="H34" s="8"/>
      <c r="I34" s="8"/>
      <c r="J34" s="8"/>
      <c r="K34" s="8"/>
      <c r="L34" s="8"/>
      <c r="M34" s="8"/>
      <c r="N34" s="8"/>
      <c r="O34" s="8"/>
    </row>
    <row r="35" spans="1:15" ht="15.75">
      <c r="A35" s="2">
        <v>34</v>
      </c>
      <c r="B35" s="2">
        <v>8.1</v>
      </c>
      <c r="C35" s="3" t="s">
        <v>28</v>
      </c>
      <c r="D35" s="20" t="s">
        <v>6</v>
      </c>
      <c r="E35" s="20">
        <v>2</v>
      </c>
      <c r="F35" s="21"/>
      <c r="G35" s="21">
        <f t="shared" si="2"/>
        <v>0</v>
      </c>
      <c r="H35" s="8"/>
      <c r="I35" s="8"/>
      <c r="J35" s="8"/>
      <c r="K35" s="8"/>
      <c r="L35" s="8"/>
      <c r="M35" s="8"/>
      <c r="N35" s="8"/>
      <c r="O35" s="8"/>
    </row>
    <row r="36" spans="1:15" ht="15.75">
      <c r="A36" s="2">
        <v>35</v>
      </c>
      <c r="B36" s="2">
        <v>8.1</v>
      </c>
      <c r="C36" s="3" t="s">
        <v>24</v>
      </c>
      <c r="D36" s="20" t="s">
        <v>6</v>
      </c>
      <c r="E36" s="20">
        <v>1</v>
      </c>
      <c r="F36" s="21"/>
      <c r="G36" s="21">
        <f t="shared" si="2"/>
        <v>0</v>
      </c>
      <c r="H36" s="8"/>
      <c r="I36" s="8"/>
      <c r="J36" s="8"/>
      <c r="K36" s="8"/>
      <c r="L36" s="8"/>
      <c r="M36" s="8"/>
      <c r="N36" s="8"/>
      <c r="O36" s="8"/>
    </row>
    <row r="37" spans="1:15" ht="15.75">
      <c r="A37" s="2">
        <v>36</v>
      </c>
      <c r="B37" s="2">
        <v>8.1</v>
      </c>
      <c r="C37" s="3" t="s">
        <v>22</v>
      </c>
      <c r="D37" s="20" t="s">
        <v>6</v>
      </c>
      <c r="E37" s="20">
        <v>1</v>
      </c>
      <c r="F37" s="21"/>
      <c r="G37" s="21">
        <f t="shared" si="2"/>
        <v>0</v>
      </c>
      <c r="H37" s="8"/>
      <c r="I37" s="8"/>
      <c r="J37" s="8"/>
      <c r="K37" s="8"/>
      <c r="L37" s="8"/>
      <c r="M37" s="8"/>
      <c r="N37" s="8"/>
      <c r="O37" s="8"/>
    </row>
    <row r="38" spans="1:15" s="62" customFormat="1" ht="15.75">
      <c r="A38" s="56">
        <v>37</v>
      </c>
      <c r="B38" s="56"/>
      <c r="C38" s="52" t="s">
        <v>64</v>
      </c>
      <c r="D38" s="56"/>
      <c r="E38" s="56"/>
      <c r="F38" s="57"/>
      <c r="G38" s="57"/>
      <c r="H38" s="61"/>
      <c r="I38" s="61"/>
      <c r="J38" s="61"/>
      <c r="K38" s="61"/>
      <c r="L38" s="61"/>
      <c r="M38" s="61"/>
      <c r="N38" s="61"/>
      <c r="O38" s="61"/>
    </row>
    <row r="39" spans="1:15" s="62" customFormat="1" ht="15.75">
      <c r="A39" s="47">
        <v>38</v>
      </c>
      <c r="B39" s="48"/>
      <c r="C39" s="1" t="s">
        <v>103</v>
      </c>
      <c r="D39" s="50"/>
      <c r="E39" s="50"/>
      <c r="F39" s="21"/>
      <c r="G39" s="21"/>
      <c r="H39" s="61"/>
      <c r="I39" s="61"/>
      <c r="J39" s="61"/>
      <c r="K39" s="61"/>
      <c r="L39" s="61"/>
      <c r="M39" s="61"/>
      <c r="N39" s="61"/>
      <c r="O39" s="61"/>
    </row>
    <row r="40" spans="1:15" s="62" customFormat="1" ht="15.75">
      <c r="A40" s="47">
        <v>39</v>
      </c>
      <c r="B40" s="49"/>
      <c r="C40" s="3" t="s">
        <v>65</v>
      </c>
      <c r="D40" s="20" t="s">
        <v>4</v>
      </c>
      <c r="E40" s="20">
        <v>106</v>
      </c>
      <c r="F40" s="21"/>
      <c r="G40" s="21">
        <f aca="true" t="shared" si="3" ref="G40:G59">ROUND(E40*F40,2)</f>
        <v>0</v>
      </c>
      <c r="H40" s="61"/>
      <c r="I40" s="61"/>
      <c r="J40" s="61"/>
      <c r="K40" s="61"/>
      <c r="L40" s="61"/>
      <c r="M40" s="61"/>
      <c r="N40" s="61"/>
      <c r="O40" s="61"/>
    </row>
    <row r="41" spans="1:15" s="62" customFormat="1" ht="15.75">
      <c r="A41" s="47">
        <v>40</v>
      </c>
      <c r="B41" s="51"/>
      <c r="C41" s="3" t="s">
        <v>66</v>
      </c>
      <c r="D41" s="20" t="s">
        <v>4</v>
      </c>
      <c r="E41" s="20">
        <v>42</v>
      </c>
      <c r="F41" s="21"/>
      <c r="G41" s="21">
        <f t="shared" si="3"/>
        <v>0</v>
      </c>
      <c r="H41" s="61"/>
      <c r="I41" s="61"/>
      <c r="J41" s="61"/>
      <c r="K41" s="61"/>
      <c r="L41" s="61"/>
      <c r="M41" s="61"/>
      <c r="N41" s="61"/>
      <c r="O41" s="61"/>
    </row>
    <row r="42" spans="1:15" s="62" customFormat="1" ht="15.75">
      <c r="A42" s="47">
        <v>41</v>
      </c>
      <c r="B42" s="51"/>
      <c r="C42" s="3" t="s">
        <v>67</v>
      </c>
      <c r="D42" s="20" t="s">
        <v>4</v>
      </c>
      <c r="E42" s="20">
        <v>106</v>
      </c>
      <c r="F42" s="21"/>
      <c r="G42" s="21">
        <f t="shared" si="3"/>
        <v>0</v>
      </c>
      <c r="H42" s="61"/>
      <c r="I42" s="61"/>
      <c r="J42" s="61"/>
      <c r="K42" s="61"/>
      <c r="L42" s="61"/>
      <c r="M42" s="61"/>
      <c r="N42" s="61"/>
      <c r="O42" s="61"/>
    </row>
    <row r="43" spans="1:15" s="62" customFormat="1" ht="15.75">
      <c r="A43" s="47">
        <v>42</v>
      </c>
      <c r="B43" s="51"/>
      <c r="C43" s="3" t="s">
        <v>68</v>
      </c>
      <c r="D43" s="20" t="s">
        <v>4</v>
      </c>
      <c r="E43" s="20">
        <v>64</v>
      </c>
      <c r="F43" s="21"/>
      <c r="G43" s="21">
        <f t="shared" si="3"/>
        <v>0</v>
      </c>
      <c r="H43" s="61"/>
      <c r="I43" s="61"/>
      <c r="J43" s="61"/>
      <c r="K43" s="61"/>
      <c r="L43" s="61"/>
      <c r="M43" s="61"/>
      <c r="N43" s="61"/>
      <c r="O43" s="61"/>
    </row>
    <row r="44" spans="1:15" s="62" customFormat="1" ht="15.75">
      <c r="A44" s="47">
        <v>43</v>
      </c>
      <c r="B44" s="51"/>
      <c r="C44" s="3" t="s">
        <v>69</v>
      </c>
      <c r="D44" s="20" t="s">
        <v>4</v>
      </c>
      <c r="E44" s="20">
        <v>42</v>
      </c>
      <c r="F44" s="21"/>
      <c r="G44" s="21">
        <f t="shared" si="3"/>
        <v>0</v>
      </c>
      <c r="H44" s="61"/>
      <c r="I44" s="61"/>
      <c r="J44" s="61"/>
      <c r="K44" s="61"/>
      <c r="L44" s="61"/>
      <c r="M44" s="61"/>
      <c r="N44" s="61"/>
      <c r="O44" s="61"/>
    </row>
    <row r="45" spans="1:15" s="62" customFormat="1" ht="15.75">
      <c r="A45" s="47">
        <v>44</v>
      </c>
      <c r="B45" s="51"/>
      <c r="C45" s="3" t="s">
        <v>70</v>
      </c>
      <c r="D45" s="20" t="s">
        <v>71</v>
      </c>
      <c r="E45" s="20">
        <v>6</v>
      </c>
      <c r="F45" s="21"/>
      <c r="G45" s="21">
        <f t="shared" si="3"/>
        <v>0</v>
      </c>
      <c r="H45" s="61"/>
      <c r="I45" s="61"/>
      <c r="J45" s="61"/>
      <c r="K45" s="61"/>
      <c r="L45" s="61"/>
      <c r="M45" s="61"/>
      <c r="N45" s="61"/>
      <c r="O45" s="61"/>
    </row>
    <row r="46" spans="1:15" s="62" customFormat="1" ht="15.75">
      <c r="A46" s="47">
        <v>45</v>
      </c>
      <c r="B46" s="51"/>
      <c r="C46" s="3" t="s">
        <v>72</v>
      </c>
      <c r="D46" s="20" t="s">
        <v>4</v>
      </c>
      <c r="E46" s="20">
        <v>18</v>
      </c>
      <c r="F46" s="21"/>
      <c r="G46" s="21">
        <f t="shared" si="3"/>
        <v>0</v>
      </c>
      <c r="H46" s="61"/>
      <c r="I46" s="61"/>
      <c r="J46" s="61"/>
      <c r="K46" s="61"/>
      <c r="L46" s="61"/>
      <c r="M46" s="61"/>
      <c r="N46" s="61"/>
      <c r="O46" s="61"/>
    </row>
    <row r="47" spans="1:15" s="62" customFormat="1" ht="15.75">
      <c r="A47" s="47">
        <v>46</v>
      </c>
      <c r="B47" s="49"/>
      <c r="C47" s="3" t="s">
        <v>73</v>
      </c>
      <c r="D47" s="20" t="s">
        <v>71</v>
      </c>
      <c r="E47" s="20">
        <v>3</v>
      </c>
      <c r="F47" s="21"/>
      <c r="G47" s="21">
        <f t="shared" si="3"/>
        <v>0</v>
      </c>
      <c r="H47" s="61"/>
      <c r="I47" s="61"/>
      <c r="J47" s="61"/>
      <c r="K47" s="61"/>
      <c r="L47" s="61"/>
      <c r="M47" s="61"/>
      <c r="N47" s="61"/>
      <c r="O47" s="61"/>
    </row>
    <row r="48" spans="1:15" s="62" customFormat="1" ht="15.75">
      <c r="A48" s="47">
        <v>47</v>
      </c>
      <c r="B48" s="51"/>
      <c r="C48" s="3" t="s">
        <v>74</v>
      </c>
      <c r="D48" s="20" t="s">
        <v>71</v>
      </c>
      <c r="E48" s="20">
        <v>6</v>
      </c>
      <c r="F48" s="21"/>
      <c r="G48" s="21">
        <f t="shared" si="3"/>
        <v>0</v>
      </c>
      <c r="H48" s="61"/>
      <c r="I48" s="61"/>
      <c r="J48" s="61"/>
      <c r="K48" s="61"/>
      <c r="L48" s="61"/>
      <c r="M48" s="61"/>
      <c r="N48" s="61"/>
      <c r="O48" s="61"/>
    </row>
    <row r="49" spans="1:15" s="62" customFormat="1" ht="15.75">
      <c r="A49" s="47">
        <v>48</v>
      </c>
      <c r="B49" s="51"/>
      <c r="C49" s="3" t="s">
        <v>75</v>
      </c>
      <c r="D49" s="20" t="s">
        <v>71</v>
      </c>
      <c r="E49" s="20">
        <v>3</v>
      </c>
      <c r="F49" s="21"/>
      <c r="G49" s="21">
        <f t="shared" si="3"/>
        <v>0</v>
      </c>
      <c r="H49" s="61"/>
      <c r="I49" s="61"/>
      <c r="J49" s="61"/>
      <c r="K49" s="61"/>
      <c r="L49" s="61"/>
      <c r="M49" s="61"/>
      <c r="N49" s="61"/>
      <c r="O49" s="61"/>
    </row>
    <row r="50" spans="1:15" s="62" customFormat="1" ht="15.75">
      <c r="A50" s="47">
        <v>49</v>
      </c>
      <c r="B50" s="51"/>
      <c r="C50" s="3" t="s">
        <v>76</v>
      </c>
      <c r="D50" s="20" t="s">
        <v>71</v>
      </c>
      <c r="E50" s="20">
        <v>3</v>
      </c>
      <c r="F50" s="21"/>
      <c r="G50" s="21">
        <f t="shared" si="3"/>
        <v>0</v>
      </c>
      <c r="H50" s="61"/>
      <c r="I50" s="61"/>
      <c r="J50" s="61"/>
      <c r="K50" s="61"/>
      <c r="L50" s="61"/>
      <c r="M50" s="61"/>
      <c r="N50" s="61"/>
      <c r="O50" s="61"/>
    </row>
    <row r="51" spans="1:15" s="62" customFormat="1" ht="15.75">
      <c r="A51" s="47">
        <v>50</v>
      </c>
      <c r="B51" s="51"/>
      <c r="C51" s="3" t="s">
        <v>77</v>
      </c>
      <c r="D51" s="20" t="s">
        <v>71</v>
      </c>
      <c r="E51" s="20">
        <v>3</v>
      </c>
      <c r="F51" s="21"/>
      <c r="G51" s="21">
        <f t="shared" si="3"/>
        <v>0</v>
      </c>
      <c r="H51" s="61"/>
      <c r="I51" s="61"/>
      <c r="J51" s="61"/>
      <c r="K51" s="61"/>
      <c r="L51" s="61"/>
      <c r="M51" s="61"/>
      <c r="N51" s="61"/>
      <c r="O51" s="61"/>
    </row>
    <row r="52" spans="1:15" s="62" customFormat="1" ht="15.75">
      <c r="A52" s="47">
        <v>51</v>
      </c>
      <c r="B52" s="51"/>
      <c r="C52" s="3" t="s">
        <v>78</v>
      </c>
      <c r="D52" s="20" t="s">
        <v>71</v>
      </c>
      <c r="E52" s="20">
        <v>3</v>
      </c>
      <c r="F52" s="21"/>
      <c r="G52" s="21">
        <f t="shared" si="3"/>
        <v>0</v>
      </c>
      <c r="H52" s="61"/>
      <c r="I52" s="61"/>
      <c r="J52" s="61"/>
      <c r="K52" s="61"/>
      <c r="L52" s="61"/>
      <c r="M52" s="61"/>
      <c r="N52" s="61"/>
      <c r="O52" s="61"/>
    </row>
    <row r="53" spans="1:15" s="62" customFormat="1" ht="15.75">
      <c r="A53" s="47">
        <v>52</v>
      </c>
      <c r="B53" s="49"/>
      <c r="C53" s="3" t="s">
        <v>80</v>
      </c>
      <c r="D53" s="20" t="s">
        <v>79</v>
      </c>
      <c r="E53" s="20">
        <v>1</v>
      </c>
      <c r="F53" s="21"/>
      <c r="G53" s="21">
        <f t="shared" si="3"/>
        <v>0</v>
      </c>
      <c r="H53" s="61"/>
      <c r="I53" s="61"/>
      <c r="J53" s="61"/>
      <c r="K53" s="61"/>
      <c r="L53" s="61"/>
      <c r="M53" s="61"/>
      <c r="N53" s="61"/>
      <c r="O53" s="61"/>
    </row>
    <row r="54" spans="1:15" s="62" customFormat="1" ht="16.5">
      <c r="A54" s="47">
        <v>53</v>
      </c>
      <c r="B54" s="51"/>
      <c r="C54" s="3" t="s">
        <v>81</v>
      </c>
      <c r="D54" s="20" t="s">
        <v>82</v>
      </c>
      <c r="E54" s="20">
        <v>16</v>
      </c>
      <c r="F54" s="21"/>
      <c r="G54" s="21">
        <f t="shared" si="3"/>
        <v>0</v>
      </c>
      <c r="H54" s="61"/>
      <c r="I54" s="61"/>
      <c r="J54" s="61"/>
      <c r="K54" s="61"/>
      <c r="L54" s="61"/>
      <c r="M54" s="61"/>
      <c r="N54" s="61"/>
      <c r="O54" s="61"/>
    </row>
    <row r="55" spans="1:15" s="62" customFormat="1" ht="15.75">
      <c r="A55" s="47">
        <v>54</v>
      </c>
      <c r="B55" s="51"/>
      <c r="C55" s="3" t="s">
        <v>83</v>
      </c>
      <c r="D55" s="20" t="s">
        <v>71</v>
      </c>
      <c r="E55" s="20">
        <v>4</v>
      </c>
      <c r="F55" s="21"/>
      <c r="G55" s="21">
        <f t="shared" si="3"/>
        <v>0</v>
      </c>
      <c r="H55" s="61"/>
      <c r="I55" s="61"/>
      <c r="J55" s="61"/>
      <c r="K55" s="61"/>
      <c r="L55" s="61"/>
      <c r="M55" s="61"/>
      <c r="N55" s="61"/>
      <c r="O55" s="61"/>
    </row>
    <row r="56" spans="1:15" s="62" customFormat="1" ht="15.75">
      <c r="A56" s="47">
        <v>55</v>
      </c>
      <c r="B56" s="51"/>
      <c r="C56" s="3" t="s">
        <v>84</v>
      </c>
      <c r="D56" s="20" t="s">
        <v>85</v>
      </c>
      <c r="E56" s="20">
        <v>0.106</v>
      </c>
      <c r="F56" s="21"/>
      <c r="G56" s="21">
        <f t="shared" si="3"/>
        <v>0</v>
      </c>
      <c r="H56" s="61"/>
      <c r="I56" s="61"/>
      <c r="J56" s="61"/>
      <c r="K56" s="61"/>
      <c r="L56" s="61"/>
      <c r="M56" s="61"/>
      <c r="N56" s="61"/>
      <c r="O56" s="61"/>
    </row>
    <row r="57" spans="1:15" s="62" customFormat="1" ht="15.75">
      <c r="A57" s="47">
        <v>56</v>
      </c>
      <c r="B57" s="51"/>
      <c r="C57" s="3" t="s">
        <v>17</v>
      </c>
      <c r="D57" s="20" t="s">
        <v>85</v>
      </c>
      <c r="E57" s="20">
        <v>0.106</v>
      </c>
      <c r="F57" s="21"/>
      <c r="G57" s="21">
        <f t="shared" si="3"/>
        <v>0</v>
      </c>
      <c r="H57" s="61"/>
      <c r="I57" s="61"/>
      <c r="J57" s="61"/>
      <c r="K57" s="61"/>
      <c r="L57" s="61"/>
      <c r="M57" s="61"/>
      <c r="N57" s="61"/>
      <c r="O57" s="61"/>
    </row>
    <row r="58" spans="1:15" s="62" customFormat="1" ht="15.75">
      <c r="A58" s="47">
        <v>57</v>
      </c>
      <c r="B58" s="51"/>
      <c r="C58" s="3" t="s">
        <v>86</v>
      </c>
      <c r="D58" s="20" t="s">
        <v>87</v>
      </c>
      <c r="E58" s="20">
        <v>1</v>
      </c>
      <c r="F58" s="21"/>
      <c r="G58" s="21">
        <f t="shared" si="3"/>
        <v>0</v>
      </c>
      <c r="H58" s="61"/>
      <c r="I58" s="61"/>
      <c r="J58" s="61"/>
      <c r="K58" s="61"/>
      <c r="L58" s="61"/>
      <c r="M58" s="61"/>
      <c r="N58" s="61"/>
      <c r="O58" s="61"/>
    </row>
    <row r="59" spans="1:15" s="62" customFormat="1" ht="15.75">
      <c r="A59" s="47">
        <v>58</v>
      </c>
      <c r="B59" s="51"/>
      <c r="C59" s="3" t="s">
        <v>88</v>
      </c>
      <c r="D59" s="20" t="s">
        <v>79</v>
      </c>
      <c r="E59" s="20">
        <v>1</v>
      </c>
      <c r="F59" s="21"/>
      <c r="G59" s="21">
        <f t="shared" si="3"/>
        <v>0</v>
      </c>
      <c r="H59" s="61"/>
      <c r="I59" s="61"/>
      <c r="J59" s="61"/>
      <c r="K59" s="61"/>
      <c r="L59" s="61"/>
      <c r="M59" s="61"/>
      <c r="N59" s="61"/>
      <c r="O59" s="61"/>
    </row>
    <row r="60" spans="1:15" s="62" customFormat="1" ht="15.75">
      <c r="A60" s="47">
        <v>59</v>
      </c>
      <c r="B60" s="48"/>
      <c r="C60" s="1" t="s">
        <v>104</v>
      </c>
      <c r="D60" s="20"/>
      <c r="E60" s="20"/>
      <c r="F60" s="21"/>
      <c r="G60" s="21"/>
      <c r="H60" s="61"/>
      <c r="I60" s="61"/>
      <c r="J60" s="61"/>
      <c r="K60" s="61"/>
      <c r="L60" s="61"/>
      <c r="M60" s="61"/>
      <c r="N60" s="61"/>
      <c r="O60" s="61"/>
    </row>
    <row r="61" spans="1:15" s="62" customFormat="1" ht="15.75">
      <c r="A61" s="47">
        <v>60</v>
      </c>
      <c r="B61" s="51"/>
      <c r="C61" s="3" t="s">
        <v>89</v>
      </c>
      <c r="D61" s="20" t="s">
        <v>4</v>
      </c>
      <c r="E61" s="20">
        <v>18</v>
      </c>
      <c r="F61" s="21"/>
      <c r="G61" s="21">
        <f aca="true" t="shared" si="4" ref="G61:G75">ROUND(E61*F61,2)</f>
        <v>0</v>
      </c>
      <c r="H61" s="61"/>
      <c r="I61" s="61"/>
      <c r="J61" s="61"/>
      <c r="K61" s="61"/>
      <c r="L61" s="61"/>
      <c r="M61" s="61"/>
      <c r="N61" s="61"/>
      <c r="O61" s="61"/>
    </row>
    <row r="62" spans="1:15" s="62" customFormat="1" ht="15.75">
      <c r="A62" s="47">
        <v>61</v>
      </c>
      <c r="B62" s="51"/>
      <c r="C62" s="3" t="s">
        <v>90</v>
      </c>
      <c r="D62" s="20" t="s">
        <v>4</v>
      </c>
      <c r="E62" s="20">
        <v>118</v>
      </c>
      <c r="F62" s="21"/>
      <c r="G62" s="21">
        <f t="shared" si="4"/>
        <v>0</v>
      </c>
      <c r="H62" s="61"/>
      <c r="I62" s="61"/>
      <c r="J62" s="61"/>
      <c r="K62" s="61"/>
      <c r="L62" s="61"/>
      <c r="M62" s="61"/>
      <c r="N62" s="61"/>
      <c r="O62" s="61"/>
    </row>
    <row r="63" spans="1:15" s="62" customFormat="1" ht="15.75">
      <c r="A63" s="47">
        <v>62</v>
      </c>
      <c r="B63" s="51"/>
      <c r="C63" s="3" t="s">
        <v>91</v>
      </c>
      <c r="D63" s="20" t="s">
        <v>79</v>
      </c>
      <c r="E63" s="20">
        <v>6</v>
      </c>
      <c r="F63" s="21"/>
      <c r="G63" s="21">
        <f t="shared" si="4"/>
        <v>0</v>
      </c>
      <c r="H63" s="61"/>
      <c r="I63" s="61"/>
      <c r="J63" s="61"/>
      <c r="K63" s="61"/>
      <c r="L63" s="61"/>
      <c r="M63" s="61"/>
      <c r="N63" s="61"/>
      <c r="O63" s="61"/>
    </row>
    <row r="64" spans="1:15" s="62" customFormat="1" ht="15.75">
      <c r="A64" s="47">
        <v>63</v>
      </c>
      <c r="B64" s="51"/>
      <c r="C64" s="3" t="s">
        <v>92</v>
      </c>
      <c r="D64" s="20" t="s">
        <v>71</v>
      </c>
      <c r="E64" s="20">
        <v>3</v>
      </c>
      <c r="F64" s="21"/>
      <c r="G64" s="21">
        <f t="shared" si="4"/>
        <v>0</v>
      </c>
      <c r="H64" s="61"/>
      <c r="I64" s="61"/>
      <c r="J64" s="61"/>
      <c r="K64" s="61"/>
      <c r="L64" s="61"/>
      <c r="M64" s="61"/>
      <c r="N64" s="61"/>
      <c r="O64" s="61"/>
    </row>
    <row r="65" spans="1:15" s="62" customFormat="1" ht="15.75">
      <c r="A65" s="47">
        <v>64</v>
      </c>
      <c r="B65" s="51"/>
      <c r="C65" s="3" t="s">
        <v>93</v>
      </c>
      <c r="D65" s="20" t="s">
        <v>71</v>
      </c>
      <c r="E65" s="20">
        <v>3</v>
      </c>
      <c r="F65" s="21"/>
      <c r="G65" s="21">
        <f t="shared" si="4"/>
        <v>0</v>
      </c>
      <c r="H65" s="61"/>
      <c r="I65" s="61"/>
      <c r="J65" s="61"/>
      <c r="K65" s="61"/>
      <c r="L65" s="61"/>
      <c r="M65" s="61"/>
      <c r="N65" s="61"/>
      <c r="O65" s="61"/>
    </row>
    <row r="66" spans="1:15" s="62" customFormat="1" ht="15.75">
      <c r="A66" s="47">
        <v>65</v>
      </c>
      <c r="B66" s="51"/>
      <c r="C66" s="3" t="s">
        <v>94</v>
      </c>
      <c r="D66" s="20" t="s">
        <v>71</v>
      </c>
      <c r="E66" s="20">
        <v>3</v>
      </c>
      <c r="F66" s="21"/>
      <c r="G66" s="21">
        <f t="shared" si="4"/>
        <v>0</v>
      </c>
      <c r="H66" s="61"/>
      <c r="I66" s="61"/>
      <c r="J66" s="61"/>
      <c r="K66" s="61"/>
      <c r="L66" s="61"/>
      <c r="M66" s="61"/>
      <c r="N66" s="61"/>
      <c r="O66" s="61"/>
    </row>
    <row r="67" spans="1:15" s="62" customFormat="1" ht="15.75">
      <c r="A67" s="47">
        <v>66</v>
      </c>
      <c r="B67" s="49"/>
      <c r="C67" s="3" t="s">
        <v>110</v>
      </c>
      <c r="D67" s="20" t="s">
        <v>71</v>
      </c>
      <c r="E67" s="20">
        <v>3</v>
      </c>
      <c r="F67" s="21"/>
      <c r="G67" s="21">
        <f t="shared" si="4"/>
        <v>0</v>
      </c>
      <c r="H67" s="61"/>
      <c r="I67" s="61"/>
      <c r="J67" s="61"/>
      <c r="K67" s="61"/>
      <c r="L67" s="61"/>
      <c r="M67" s="61"/>
      <c r="N67" s="61"/>
      <c r="O67" s="61"/>
    </row>
    <row r="68" spans="1:15" s="62" customFormat="1" ht="15.75">
      <c r="A68" s="47">
        <v>67</v>
      </c>
      <c r="B68" s="51"/>
      <c r="C68" s="3" t="s">
        <v>95</v>
      </c>
      <c r="D68" s="20" t="s">
        <v>71</v>
      </c>
      <c r="E68" s="20">
        <v>3</v>
      </c>
      <c r="F68" s="21"/>
      <c r="G68" s="21">
        <f t="shared" si="4"/>
        <v>0</v>
      </c>
      <c r="H68" s="61"/>
      <c r="I68" s="61"/>
      <c r="J68" s="61"/>
      <c r="K68" s="61"/>
      <c r="L68" s="61"/>
      <c r="M68" s="61"/>
      <c r="N68" s="61"/>
      <c r="O68" s="61"/>
    </row>
    <row r="69" spans="1:15" s="62" customFormat="1" ht="15.75">
      <c r="A69" s="47">
        <v>68</v>
      </c>
      <c r="B69" s="51"/>
      <c r="C69" s="3" t="s">
        <v>96</v>
      </c>
      <c r="D69" s="20" t="s">
        <v>71</v>
      </c>
      <c r="E69" s="20">
        <v>3</v>
      </c>
      <c r="F69" s="21"/>
      <c r="G69" s="21">
        <f t="shared" si="4"/>
        <v>0</v>
      </c>
      <c r="H69" s="61"/>
      <c r="I69" s="61"/>
      <c r="J69" s="61"/>
      <c r="K69" s="61"/>
      <c r="L69" s="61"/>
      <c r="M69" s="61"/>
      <c r="N69" s="61"/>
      <c r="O69" s="61"/>
    </row>
    <row r="70" spans="1:15" s="62" customFormat="1" ht="15.75">
      <c r="A70" s="47">
        <v>69</v>
      </c>
      <c r="B70" s="51"/>
      <c r="C70" s="3" t="s">
        <v>97</v>
      </c>
      <c r="D70" s="20" t="s">
        <v>71</v>
      </c>
      <c r="E70" s="20">
        <v>3</v>
      </c>
      <c r="F70" s="21"/>
      <c r="G70" s="21">
        <f t="shared" si="4"/>
        <v>0</v>
      </c>
      <c r="H70" s="61"/>
      <c r="I70" s="61"/>
      <c r="J70" s="61"/>
      <c r="K70" s="61"/>
      <c r="L70" s="61"/>
      <c r="M70" s="61"/>
      <c r="N70" s="61"/>
      <c r="O70" s="61"/>
    </row>
    <row r="71" spans="1:15" s="62" customFormat="1" ht="15.75">
      <c r="A71" s="47">
        <v>70</v>
      </c>
      <c r="B71" s="51"/>
      <c r="C71" s="3" t="s">
        <v>98</v>
      </c>
      <c r="D71" s="20" t="s">
        <v>99</v>
      </c>
      <c r="E71" s="20">
        <v>106</v>
      </c>
      <c r="F71" s="21"/>
      <c r="G71" s="21">
        <f t="shared" si="4"/>
        <v>0</v>
      </c>
      <c r="H71" s="61"/>
      <c r="I71" s="61"/>
      <c r="J71" s="61"/>
      <c r="K71" s="61"/>
      <c r="L71" s="61"/>
      <c r="M71" s="61"/>
      <c r="N71" s="61"/>
      <c r="O71" s="61"/>
    </row>
    <row r="72" spans="1:15" s="62" customFormat="1" ht="15.75">
      <c r="A72" s="47">
        <v>71</v>
      </c>
      <c r="B72" s="51"/>
      <c r="C72" s="3" t="s">
        <v>108</v>
      </c>
      <c r="D72" s="20" t="s">
        <v>99</v>
      </c>
      <c r="E72" s="20">
        <v>22</v>
      </c>
      <c r="F72" s="21"/>
      <c r="G72" s="21">
        <f t="shared" si="4"/>
        <v>0</v>
      </c>
      <c r="H72" s="61"/>
      <c r="I72" s="61"/>
      <c r="J72" s="61"/>
      <c r="K72" s="61"/>
      <c r="L72" s="61"/>
      <c r="M72" s="61"/>
      <c r="N72" s="61"/>
      <c r="O72" s="61"/>
    </row>
    <row r="73" spans="1:15" s="62" customFormat="1" ht="15.75">
      <c r="A73" s="47">
        <v>72</v>
      </c>
      <c r="B73" s="51"/>
      <c r="C73" s="3" t="s">
        <v>109</v>
      </c>
      <c r="D73" s="20" t="s">
        <v>99</v>
      </c>
      <c r="E73" s="20">
        <v>20</v>
      </c>
      <c r="F73" s="21"/>
      <c r="G73" s="21">
        <f t="shared" si="4"/>
        <v>0</v>
      </c>
      <c r="H73" s="61"/>
      <c r="I73" s="61"/>
      <c r="J73" s="61"/>
      <c r="K73" s="61"/>
      <c r="L73" s="61"/>
      <c r="M73" s="61"/>
      <c r="N73" s="61"/>
      <c r="O73" s="61"/>
    </row>
    <row r="74" spans="1:15" s="62" customFormat="1" ht="15.75">
      <c r="A74" s="47">
        <v>73</v>
      </c>
      <c r="B74" s="49"/>
      <c r="C74" s="3" t="s">
        <v>100</v>
      </c>
      <c r="D74" s="20" t="s">
        <v>71</v>
      </c>
      <c r="E74" s="20">
        <v>4</v>
      </c>
      <c r="F74" s="21"/>
      <c r="G74" s="21">
        <f t="shared" si="4"/>
        <v>0</v>
      </c>
      <c r="H74" s="61"/>
      <c r="I74" s="61"/>
      <c r="J74" s="61"/>
      <c r="K74" s="61"/>
      <c r="L74" s="61"/>
      <c r="M74" s="61"/>
      <c r="N74" s="61"/>
      <c r="O74" s="61"/>
    </row>
    <row r="75" spans="1:15" s="62" customFormat="1" ht="15.75">
      <c r="A75" s="47">
        <v>74</v>
      </c>
      <c r="B75" s="51"/>
      <c r="C75" s="3" t="s">
        <v>101</v>
      </c>
      <c r="D75" s="20" t="s">
        <v>79</v>
      </c>
      <c r="E75" s="20">
        <v>1</v>
      </c>
      <c r="F75" s="21"/>
      <c r="G75" s="21">
        <f t="shared" si="4"/>
        <v>0</v>
      </c>
      <c r="H75" s="61"/>
      <c r="I75" s="61"/>
      <c r="J75" s="61"/>
      <c r="K75" s="61"/>
      <c r="L75" s="61"/>
      <c r="M75" s="61"/>
      <c r="N75" s="61"/>
      <c r="O75" s="61"/>
    </row>
    <row r="76" spans="1:15" s="62" customFormat="1" ht="15.75">
      <c r="A76" s="47">
        <v>75</v>
      </c>
      <c r="B76" s="48"/>
      <c r="C76" s="1" t="s">
        <v>105</v>
      </c>
      <c r="D76" s="20"/>
      <c r="E76" s="20"/>
      <c r="F76" s="21"/>
      <c r="G76" s="21"/>
      <c r="H76" s="61"/>
      <c r="I76" s="61"/>
      <c r="J76" s="61"/>
      <c r="K76" s="61"/>
      <c r="L76" s="61"/>
      <c r="M76" s="61"/>
      <c r="N76" s="61"/>
      <c r="O76" s="61"/>
    </row>
    <row r="77" spans="1:15" s="62" customFormat="1" ht="20.25" customHeight="1">
      <c r="A77" s="47">
        <v>76</v>
      </c>
      <c r="B77" s="51"/>
      <c r="C77" s="3" t="s">
        <v>107</v>
      </c>
      <c r="D77" s="20" t="s">
        <v>71</v>
      </c>
      <c r="E77" s="20">
        <v>4</v>
      </c>
      <c r="F77" s="21"/>
      <c r="G77" s="21">
        <f>ROUND(E77*F77,2)</f>
        <v>0</v>
      </c>
      <c r="H77" s="61"/>
      <c r="I77" s="61"/>
      <c r="J77" s="61"/>
      <c r="K77" s="61"/>
      <c r="L77" s="61"/>
      <c r="M77" s="61"/>
      <c r="N77" s="61"/>
      <c r="O77" s="61"/>
    </row>
    <row r="78" spans="1:15" s="62" customFormat="1" ht="16.5">
      <c r="A78" s="47">
        <v>77</v>
      </c>
      <c r="B78" s="51"/>
      <c r="C78" s="3" t="s">
        <v>102</v>
      </c>
      <c r="D78" s="20" t="s">
        <v>82</v>
      </c>
      <c r="E78" s="20">
        <v>16</v>
      </c>
      <c r="F78" s="21"/>
      <c r="G78" s="21">
        <f>ROUND(E78*F78,2)</f>
        <v>0</v>
      </c>
      <c r="H78" s="61"/>
      <c r="I78" s="61"/>
      <c r="J78" s="61"/>
      <c r="K78" s="61"/>
      <c r="L78" s="61"/>
      <c r="M78" s="61"/>
      <c r="N78" s="61"/>
      <c r="O78" s="61"/>
    </row>
    <row r="79" spans="1:15" ht="15.75">
      <c r="A79" s="70" t="s">
        <v>50</v>
      </c>
      <c r="B79" s="71"/>
      <c r="C79" s="71"/>
      <c r="D79" s="71"/>
      <c r="E79" s="71"/>
      <c r="F79" s="72"/>
      <c r="G79" s="21">
        <f>ROUND(SUM(G4:G5,G7:G12,G14:G30,G32:G37,G40:G59,G61:G75,G77:G78),2)</f>
        <v>0</v>
      </c>
      <c r="H79" s="8"/>
      <c r="I79" s="8"/>
      <c r="J79" s="8"/>
      <c r="K79" s="8"/>
      <c r="L79" s="8"/>
      <c r="M79" s="8"/>
      <c r="N79" s="8"/>
      <c r="O79" s="8"/>
    </row>
    <row r="80" spans="1:15" ht="16.5" customHeight="1">
      <c r="A80" s="73" t="s">
        <v>11</v>
      </c>
      <c r="B80" s="73"/>
      <c r="C80" s="73"/>
      <c r="D80" s="8"/>
      <c r="E80" s="8"/>
      <c r="F80" s="19"/>
      <c r="G80" s="19"/>
      <c r="H80" s="8"/>
      <c r="I80" s="8"/>
      <c r="J80" s="8"/>
      <c r="K80" s="8"/>
      <c r="L80" s="8"/>
      <c r="M80" s="8"/>
      <c r="N80" s="8"/>
      <c r="O80" s="8"/>
    </row>
    <row r="81" spans="1:15" ht="15.75" customHeight="1">
      <c r="A81" s="60" t="s">
        <v>111</v>
      </c>
      <c r="B81" s="8"/>
      <c r="C81" s="9"/>
      <c r="D81" s="10"/>
      <c r="E81" s="10"/>
      <c r="F81" s="10"/>
      <c r="G81" s="10"/>
      <c r="H81" s="8"/>
      <c r="I81" s="8"/>
      <c r="J81" s="8"/>
      <c r="K81" s="8"/>
      <c r="L81" s="8"/>
      <c r="M81" s="8"/>
      <c r="N81" s="8"/>
      <c r="O81" s="8"/>
    </row>
    <row r="82" spans="1:15" ht="15.75">
      <c r="A82" s="58" t="s">
        <v>106</v>
      </c>
      <c r="B82" s="58"/>
      <c r="E82" s="16"/>
      <c r="F82" s="10"/>
      <c r="G82" s="10"/>
      <c r="H82" s="8"/>
      <c r="I82" s="8"/>
      <c r="J82" s="8"/>
      <c r="K82" s="8"/>
      <c r="L82" s="8"/>
      <c r="M82" s="8"/>
      <c r="N82" s="8"/>
      <c r="O82" s="8"/>
    </row>
    <row r="83" spans="1:15" ht="15.75">
      <c r="A83" s="59" t="s">
        <v>10</v>
      </c>
      <c r="B83" s="59"/>
      <c r="F83" s="10"/>
      <c r="G83" s="10"/>
      <c r="H83" s="8"/>
      <c r="I83" s="8"/>
      <c r="J83" s="8"/>
      <c r="K83" s="8"/>
      <c r="L83" s="8"/>
      <c r="M83" s="8"/>
      <c r="N83" s="8"/>
      <c r="O83" s="8"/>
    </row>
    <row r="84" spans="1:15" ht="32.25" customHeight="1">
      <c r="A84" s="74" t="s">
        <v>34</v>
      </c>
      <c r="B84" s="74"/>
      <c r="C84" s="74"/>
      <c r="D84" s="74"/>
      <c r="E84" s="74"/>
      <c r="F84" s="74"/>
      <c r="G84" s="74"/>
      <c r="H84" s="8"/>
      <c r="I84" s="8"/>
      <c r="J84" s="8"/>
      <c r="K84" s="8"/>
      <c r="L84" s="8"/>
      <c r="M84" s="8"/>
      <c r="N84" s="8"/>
      <c r="O84" s="8"/>
    </row>
    <row r="85" spans="1:15" ht="33.75" customHeight="1">
      <c r="A85" s="74" t="s">
        <v>35</v>
      </c>
      <c r="B85" s="74"/>
      <c r="C85" s="74"/>
      <c r="D85" s="74"/>
      <c r="E85" s="74"/>
      <c r="F85" s="74"/>
      <c r="G85" s="74"/>
      <c r="H85" s="8"/>
      <c r="I85" s="8"/>
      <c r="J85" s="8"/>
      <c r="K85" s="8"/>
      <c r="L85" s="8"/>
      <c r="M85" s="8"/>
      <c r="N85" s="8"/>
      <c r="O85" s="8"/>
    </row>
    <row r="86" spans="1:15" ht="30" customHeight="1">
      <c r="A86" s="74" t="s">
        <v>61</v>
      </c>
      <c r="B86" s="74"/>
      <c r="C86" s="74"/>
      <c r="D86" s="74"/>
      <c r="E86" s="74"/>
      <c r="F86" s="74"/>
      <c r="G86" s="74"/>
      <c r="H86" s="8"/>
      <c r="I86" s="8"/>
      <c r="J86" s="8"/>
      <c r="K86" s="8"/>
      <c r="L86" s="8"/>
      <c r="M86" s="8"/>
      <c r="N86" s="8"/>
      <c r="O86" s="8"/>
    </row>
    <row r="87" spans="1:15" ht="15" customHeight="1">
      <c r="A87" s="14"/>
      <c r="B87" s="14"/>
      <c r="C87" s="17"/>
      <c r="D87" s="17"/>
      <c r="E87" s="17"/>
      <c r="F87" s="17"/>
      <c r="G87" s="17"/>
      <c r="H87" s="8"/>
      <c r="I87" s="8"/>
      <c r="J87" s="8"/>
      <c r="K87" s="8"/>
      <c r="L87" s="8"/>
      <c r="M87" s="8"/>
      <c r="N87" s="8"/>
      <c r="O87" s="8"/>
    </row>
    <row r="88" spans="3:15" ht="15.75">
      <c r="C88" s="15"/>
      <c r="F88" s="10"/>
      <c r="G88" s="10"/>
      <c r="H88" s="8"/>
      <c r="I88" s="8"/>
      <c r="J88" s="8"/>
      <c r="K88" s="8"/>
      <c r="L88" s="8"/>
      <c r="M88" s="8"/>
      <c r="N88" s="8"/>
      <c r="O88" s="8"/>
    </row>
    <row r="89" spans="3:15" ht="15.75">
      <c r="C89" s="15"/>
      <c r="F89" s="10"/>
      <c r="G89" s="10"/>
      <c r="H89" s="8"/>
      <c r="I89" s="8"/>
      <c r="J89" s="8"/>
      <c r="K89" s="8"/>
      <c r="L89" s="8"/>
      <c r="M89" s="8"/>
      <c r="N89" s="8"/>
      <c r="O89" s="8"/>
    </row>
    <row r="90" spans="6:15" ht="15.75">
      <c r="F90" s="10"/>
      <c r="G90" s="10"/>
      <c r="H90" s="8"/>
      <c r="I90" s="8"/>
      <c r="J90" s="8"/>
      <c r="K90" s="8"/>
      <c r="L90" s="8"/>
      <c r="M90" s="8"/>
      <c r="N90" s="8"/>
      <c r="O90" s="8"/>
    </row>
    <row r="91" spans="6:15" ht="15.75">
      <c r="F91" s="10"/>
      <c r="G91" s="10"/>
      <c r="H91" s="8"/>
      <c r="I91" s="8"/>
      <c r="J91" s="8"/>
      <c r="K91" s="8"/>
      <c r="L91" s="8"/>
      <c r="M91" s="8"/>
      <c r="N91" s="8"/>
      <c r="O91" s="8"/>
    </row>
    <row r="92" spans="1:5" ht="15.75">
      <c r="A92" s="10"/>
      <c r="B92" s="10"/>
      <c r="C92" s="10"/>
      <c r="D92" s="10"/>
      <c r="E92" s="10"/>
    </row>
    <row r="93" spans="1:5" ht="15.75">
      <c r="A93" s="10"/>
      <c r="B93" s="10"/>
      <c r="C93" s="10"/>
      <c r="D93" s="10"/>
      <c r="E93" s="10"/>
    </row>
    <row r="94" spans="1:5" ht="15.75">
      <c r="A94" s="10"/>
      <c r="B94" s="10"/>
      <c r="C94" s="10"/>
      <c r="D94" s="10"/>
      <c r="E94" s="10"/>
    </row>
    <row r="95" spans="1:5" ht="15.75">
      <c r="A95" s="10"/>
      <c r="B95" s="10"/>
      <c r="C95" s="10"/>
      <c r="D95" s="10"/>
      <c r="E95" s="10"/>
    </row>
    <row r="96" spans="1:5" ht="15.75">
      <c r="A96" s="10"/>
      <c r="B96" s="10"/>
      <c r="C96" s="10"/>
      <c r="D96" s="10"/>
      <c r="E96" s="10"/>
    </row>
    <row r="97" spans="1:5" ht="15.75">
      <c r="A97" s="10"/>
      <c r="B97" s="10"/>
      <c r="C97" s="10"/>
      <c r="D97" s="10"/>
      <c r="E97" s="10"/>
    </row>
    <row r="98" spans="1:5" ht="15.75">
      <c r="A98" s="10"/>
      <c r="B98" s="10"/>
      <c r="C98" s="10"/>
      <c r="D98" s="10"/>
      <c r="E98" s="10"/>
    </row>
    <row r="99" spans="1:5" ht="15.75">
      <c r="A99" s="10"/>
      <c r="B99" s="10"/>
      <c r="C99" s="10"/>
      <c r="D99" s="10"/>
      <c r="E99" s="10"/>
    </row>
    <row r="100" spans="1:5" ht="15.75">
      <c r="A100" s="10"/>
      <c r="B100" s="10"/>
      <c r="C100" s="10"/>
      <c r="D100" s="10"/>
      <c r="E100" s="10"/>
    </row>
    <row r="101" spans="1:5" ht="15.75">
      <c r="A101" s="10"/>
      <c r="B101" s="10"/>
      <c r="C101" s="10"/>
      <c r="D101" s="10"/>
      <c r="E101" s="10"/>
    </row>
    <row r="102" spans="1:5" ht="15.75">
      <c r="A102" s="10"/>
      <c r="B102" s="10"/>
      <c r="C102" s="10"/>
      <c r="D102" s="10"/>
      <c r="E102" s="10"/>
    </row>
    <row r="103" spans="1:5" ht="15.75">
      <c r="A103" s="10"/>
      <c r="B103" s="10"/>
      <c r="C103" s="10"/>
      <c r="D103" s="10"/>
      <c r="E103" s="10"/>
    </row>
    <row r="104" spans="1:5" ht="15.75">
      <c r="A104" s="10"/>
      <c r="B104" s="10"/>
      <c r="C104" s="10"/>
      <c r="D104" s="10"/>
      <c r="E104" s="10"/>
    </row>
    <row r="105" spans="1:5" ht="15.75">
      <c r="A105" s="10"/>
      <c r="B105" s="10"/>
      <c r="C105" s="10"/>
      <c r="D105" s="10"/>
      <c r="E105" s="10"/>
    </row>
    <row r="106" spans="1:5" ht="15.75">
      <c r="A106" s="10"/>
      <c r="B106" s="10"/>
      <c r="C106" s="10"/>
      <c r="D106" s="10"/>
      <c r="E106" s="10"/>
    </row>
    <row r="107" spans="1:5" ht="15.75">
      <c r="A107" s="10"/>
      <c r="B107" s="10"/>
      <c r="C107" s="10"/>
      <c r="D107" s="10"/>
      <c r="E107" s="10"/>
    </row>
    <row r="108" spans="1:5" ht="15.75">
      <c r="A108" s="10"/>
      <c r="B108" s="10"/>
      <c r="C108" s="10"/>
      <c r="D108" s="10"/>
      <c r="E108" s="10"/>
    </row>
    <row r="109" spans="1:5" ht="15.75">
      <c r="A109" s="10"/>
      <c r="B109" s="10"/>
      <c r="C109" s="10"/>
      <c r="D109" s="10"/>
      <c r="E109" s="10"/>
    </row>
    <row r="110" spans="1:5" ht="15.75">
      <c r="A110" s="10"/>
      <c r="B110" s="10"/>
      <c r="C110" s="10"/>
      <c r="D110" s="10"/>
      <c r="E110" s="10"/>
    </row>
    <row r="111" spans="1:5" ht="15.75">
      <c r="A111" s="10"/>
      <c r="B111" s="10"/>
      <c r="C111" s="10"/>
      <c r="D111" s="10"/>
      <c r="E111" s="10"/>
    </row>
    <row r="112" spans="1:5" ht="15.75">
      <c r="A112" s="10"/>
      <c r="B112" s="10"/>
      <c r="C112" s="10"/>
      <c r="D112" s="10"/>
      <c r="E112" s="10"/>
    </row>
    <row r="113" spans="1:5" ht="15.75">
      <c r="A113" s="10"/>
      <c r="B113" s="10"/>
      <c r="C113" s="10"/>
      <c r="D113" s="10"/>
      <c r="E113" s="10"/>
    </row>
    <row r="114" spans="1:5" ht="15.75">
      <c r="A114" s="10"/>
      <c r="B114" s="10"/>
      <c r="C114" s="10"/>
      <c r="D114" s="10"/>
      <c r="E114" s="10"/>
    </row>
    <row r="115" spans="1:5" ht="15.75">
      <c r="A115" s="10"/>
      <c r="B115" s="10"/>
      <c r="C115" s="10"/>
      <c r="D115" s="10"/>
      <c r="E115" s="10"/>
    </row>
    <row r="116" spans="1:5" ht="15.75">
      <c r="A116" s="10"/>
      <c r="B116" s="10"/>
      <c r="C116" s="10"/>
      <c r="D116" s="10"/>
      <c r="E116" s="10"/>
    </row>
    <row r="117" spans="1:5" ht="15.75">
      <c r="A117" s="10"/>
      <c r="B117" s="10"/>
      <c r="C117" s="10"/>
      <c r="D117" s="10"/>
      <c r="E117" s="10"/>
    </row>
    <row r="118" spans="1:5" ht="15.75">
      <c r="A118" s="10"/>
      <c r="B118" s="10"/>
      <c r="C118" s="10"/>
      <c r="D118" s="10"/>
      <c r="E118" s="10"/>
    </row>
    <row r="119" spans="1:5" ht="15.75">
      <c r="A119" s="10"/>
      <c r="B119" s="10"/>
      <c r="C119" s="10"/>
      <c r="D119" s="10"/>
      <c r="E119" s="10"/>
    </row>
    <row r="120" spans="1:5" ht="15.75">
      <c r="A120" s="10"/>
      <c r="B120" s="10"/>
      <c r="C120" s="10"/>
      <c r="D120" s="10"/>
      <c r="E120" s="10"/>
    </row>
    <row r="121" spans="1:5" ht="15.75">
      <c r="A121" s="10"/>
      <c r="B121" s="10"/>
      <c r="C121" s="10"/>
      <c r="D121" s="10"/>
      <c r="E121" s="10"/>
    </row>
    <row r="122" spans="1:5" ht="15.75">
      <c r="A122" s="10"/>
      <c r="B122" s="10"/>
      <c r="C122" s="10"/>
      <c r="D122" s="10"/>
      <c r="E122" s="10"/>
    </row>
    <row r="123" spans="1:5" ht="15.75">
      <c r="A123" s="10"/>
      <c r="B123" s="10"/>
      <c r="C123" s="10"/>
      <c r="D123" s="10"/>
      <c r="E123" s="10"/>
    </row>
    <row r="124" spans="1:5" ht="15.75">
      <c r="A124" s="10"/>
      <c r="B124" s="10"/>
      <c r="C124" s="10"/>
      <c r="D124" s="10"/>
      <c r="E124" s="10"/>
    </row>
    <row r="125" spans="1:5" ht="15.75">
      <c r="A125" s="10"/>
      <c r="B125" s="10"/>
      <c r="C125" s="10"/>
      <c r="D125" s="10"/>
      <c r="E125" s="10"/>
    </row>
    <row r="126" spans="1:5" ht="15.75">
      <c r="A126" s="10"/>
      <c r="B126" s="10"/>
      <c r="C126" s="10"/>
      <c r="D126" s="10"/>
      <c r="E126" s="10"/>
    </row>
    <row r="127" spans="1:5" ht="15.75">
      <c r="A127" s="10"/>
      <c r="B127" s="10"/>
      <c r="C127" s="10"/>
      <c r="D127" s="10"/>
      <c r="E127" s="10"/>
    </row>
    <row r="128" spans="1:5" ht="15.75">
      <c r="A128" s="10"/>
      <c r="B128" s="10"/>
      <c r="C128" s="10"/>
      <c r="D128" s="10"/>
      <c r="E128" s="10"/>
    </row>
    <row r="129" spans="1:5" ht="15.75">
      <c r="A129" s="10"/>
      <c r="B129" s="10"/>
      <c r="C129" s="10"/>
      <c r="D129" s="10"/>
      <c r="E129" s="10"/>
    </row>
    <row r="130" spans="1:5" ht="15.75">
      <c r="A130" s="10"/>
      <c r="B130" s="10"/>
      <c r="C130" s="10"/>
      <c r="D130" s="10"/>
      <c r="E130" s="10"/>
    </row>
    <row r="131" spans="1:5" ht="15.75">
      <c r="A131" s="10"/>
      <c r="B131" s="10"/>
      <c r="C131" s="10"/>
      <c r="D131" s="10"/>
      <c r="E131" s="10"/>
    </row>
    <row r="132" spans="1:5" ht="15.75">
      <c r="A132" s="10"/>
      <c r="B132" s="10"/>
      <c r="C132" s="10"/>
      <c r="D132" s="10"/>
      <c r="E132" s="10"/>
    </row>
    <row r="133" spans="1:5" ht="15.75">
      <c r="A133" s="10"/>
      <c r="B133" s="10"/>
      <c r="C133" s="10"/>
      <c r="D133" s="10"/>
      <c r="E133" s="10"/>
    </row>
    <row r="134" spans="1:5" ht="15.75">
      <c r="A134" s="10"/>
      <c r="B134" s="10"/>
      <c r="C134" s="10"/>
      <c r="D134" s="10"/>
      <c r="E134" s="10"/>
    </row>
    <row r="135" spans="1:5" ht="15.75">
      <c r="A135" s="10"/>
      <c r="B135" s="10"/>
      <c r="C135" s="10"/>
      <c r="D135" s="10"/>
      <c r="E135" s="10"/>
    </row>
    <row r="136" spans="1:5" ht="15.75">
      <c r="A136" s="10"/>
      <c r="B136" s="10"/>
      <c r="C136" s="10"/>
      <c r="D136" s="10"/>
      <c r="E136" s="10"/>
    </row>
    <row r="137" spans="1:5" ht="15.75">
      <c r="A137" s="10"/>
      <c r="B137" s="10"/>
      <c r="C137" s="10"/>
      <c r="D137" s="10"/>
      <c r="E137" s="10"/>
    </row>
    <row r="138" spans="1:5" ht="15.75">
      <c r="A138" s="10"/>
      <c r="B138" s="10"/>
      <c r="C138" s="10"/>
      <c r="D138" s="10"/>
      <c r="E138" s="10"/>
    </row>
    <row r="139" spans="1:5" ht="15.75">
      <c r="A139" s="10"/>
      <c r="B139" s="10"/>
      <c r="C139" s="10"/>
      <c r="D139" s="10"/>
      <c r="E139" s="10"/>
    </row>
    <row r="140" spans="1:5" ht="15.75">
      <c r="A140" s="10"/>
      <c r="B140" s="10"/>
      <c r="C140" s="10"/>
      <c r="D140" s="10"/>
      <c r="E140" s="10"/>
    </row>
    <row r="141" spans="1:5" ht="15.75">
      <c r="A141" s="10"/>
      <c r="B141" s="10"/>
      <c r="C141" s="10"/>
      <c r="D141" s="10"/>
      <c r="E141" s="10"/>
    </row>
    <row r="142" spans="1:5" ht="15.75">
      <c r="A142" s="10"/>
      <c r="B142" s="10"/>
      <c r="C142" s="10"/>
      <c r="D142" s="10"/>
      <c r="E142" s="10"/>
    </row>
    <row r="143" spans="1:5" ht="15.75">
      <c r="A143" s="10"/>
      <c r="B143" s="10"/>
      <c r="C143" s="10"/>
      <c r="D143" s="10"/>
      <c r="E143" s="10"/>
    </row>
    <row r="144" spans="1:5" ht="15.75">
      <c r="A144" s="10"/>
      <c r="B144" s="10"/>
      <c r="C144" s="10"/>
      <c r="D144" s="10"/>
      <c r="E144" s="10"/>
    </row>
    <row r="145" spans="1:5" ht="15.75">
      <c r="A145" s="10"/>
      <c r="B145" s="10"/>
      <c r="C145" s="10"/>
      <c r="D145" s="10"/>
      <c r="E145" s="10"/>
    </row>
    <row r="146" spans="1:5" ht="15.75">
      <c r="A146" s="10"/>
      <c r="B146" s="10"/>
      <c r="C146" s="10"/>
      <c r="D146" s="10"/>
      <c r="E146" s="10"/>
    </row>
    <row r="147" spans="1:5" ht="15.75">
      <c r="A147" s="10"/>
      <c r="B147" s="10"/>
      <c r="C147" s="10"/>
      <c r="D147" s="10"/>
      <c r="E147" s="10"/>
    </row>
    <row r="148" spans="1:5" ht="15.75">
      <c r="A148" s="10"/>
      <c r="B148" s="10"/>
      <c r="C148" s="10"/>
      <c r="D148" s="10"/>
      <c r="E148" s="10"/>
    </row>
    <row r="149" spans="1:5" ht="15.75">
      <c r="A149" s="10"/>
      <c r="B149" s="10"/>
      <c r="C149" s="10"/>
      <c r="D149" s="10"/>
      <c r="E149" s="10"/>
    </row>
    <row r="150" spans="1:5" ht="15.75">
      <c r="A150" s="10"/>
      <c r="B150" s="10"/>
      <c r="C150" s="10"/>
      <c r="D150" s="10"/>
      <c r="E150" s="10"/>
    </row>
    <row r="151" spans="1:5" ht="15.75">
      <c r="A151" s="10"/>
      <c r="B151" s="10"/>
      <c r="C151" s="10"/>
      <c r="D151" s="10"/>
      <c r="E151" s="10"/>
    </row>
    <row r="152" spans="1:5" ht="15.75">
      <c r="A152" s="10"/>
      <c r="B152" s="10"/>
      <c r="C152" s="10"/>
      <c r="D152" s="10"/>
      <c r="E152" s="10"/>
    </row>
    <row r="153" spans="1:5" ht="15.75">
      <c r="A153" s="10"/>
      <c r="B153" s="10"/>
      <c r="C153" s="10"/>
      <c r="D153" s="10"/>
      <c r="E153" s="10"/>
    </row>
    <row r="154" spans="1:5" ht="15.75">
      <c r="A154" s="10"/>
      <c r="B154" s="10"/>
      <c r="C154" s="10"/>
      <c r="D154" s="10"/>
      <c r="E154" s="10"/>
    </row>
    <row r="155" spans="1:5" ht="15.75">
      <c r="A155" s="10"/>
      <c r="B155" s="10"/>
      <c r="C155" s="10"/>
      <c r="D155" s="10"/>
      <c r="E155" s="10"/>
    </row>
    <row r="156" spans="1:5" ht="15.75">
      <c r="A156" s="10"/>
      <c r="B156" s="10"/>
      <c r="C156" s="10"/>
      <c r="D156" s="10"/>
      <c r="E156" s="10"/>
    </row>
    <row r="157" spans="1:5" ht="15.75">
      <c r="A157" s="10"/>
      <c r="B157" s="10"/>
      <c r="C157" s="10"/>
      <c r="D157" s="10"/>
      <c r="E157" s="10"/>
    </row>
    <row r="158" spans="1:5" ht="15.75">
      <c r="A158" s="10"/>
      <c r="B158" s="10"/>
      <c r="C158" s="10"/>
      <c r="D158" s="10"/>
      <c r="E158" s="10"/>
    </row>
    <row r="159" spans="1:5" ht="15.75">
      <c r="A159" s="10"/>
      <c r="B159" s="10"/>
      <c r="C159" s="10"/>
      <c r="D159" s="10"/>
      <c r="E159" s="10"/>
    </row>
    <row r="160" spans="1:5" ht="15.75">
      <c r="A160" s="10"/>
      <c r="B160" s="10"/>
      <c r="C160" s="10"/>
      <c r="D160" s="10"/>
      <c r="E160" s="10"/>
    </row>
    <row r="161" spans="1:5" ht="15.75">
      <c r="A161" s="10"/>
      <c r="B161" s="10"/>
      <c r="C161" s="10"/>
      <c r="D161" s="10"/>
      <c r="E161" s="10"/>
    </row>
    <row r="162" spans="1:5" ht="15.75">
      <c r="A162" s="10"/>
      <c r="B162" s="10"/>
      <c r="C162" s="10"/>
      <c r="D162" s="10"/>
      <c r="E162" s="10"/>
    </row>
    <row r="163" spans="1:5" ht="15.75">
      <c r="A163" s="10"/>
      <c r="B163" s="10"/>
      <c r="C163" s="10"/>
      <c r="D163" s="10"/>
      <c r="E163" s="10"/>
    </row>
    <row r="164" spans="1:5" ht="15.75">
      <c r="A164" s="10"/>
      <c r="B164" s="10"/>
      <c r="C164" s="10"/>
      <c r="D164" s="10"/>
      <c r="E164" s="10"/>
    </row>
    <row r="165" spans="1:5" ht="15.75">
      <c r="A165" s="10"/>
      <c r="B165" s="10"/>
      <c r="C165" s="10"/>
      <c r="D165" s="10"/>
      <c r="E165" s="10"/>
    </row>
    <row r="166" spans="1:5" ht="15.75">
      <c r="A166" s="10"/>
      <c r="B166" s="10"/>
      <c r="C166" s="10"/>
      <c r="D166" s="10"/>
      <c r="E166" s="10"/>
    </row>
    <row r="167" spans="1:5" ht="15.75">
      <c r="A167" s="10"/>
      <c r="B167" s="10"/>
      <c r="C167" s="10"/>
      <c r="D167" s="10"/>
      <c r="E167" s="10"/>
    </row>
    <row r="168" spans="1:5" ht="15.75">
      <c r="A168" s="10"/>
      <c r="B168" s="10"/>
      <c r="C168" s="10"/>
      <c r="D168" s="10"/>
      <c r="E168" s="10"/>
    </row>
    <row r="169" spans="1:5" ht="15.75">
      <c r="A169" s="10"/>
      <c r="B169" s="10"/>
      <c r="C169" s="10"/>
      <c r="D169" s="10"/>
      <c r="E169" s="10"/>
    </row>
    <row r="170" spans="1:5" ht="15.75">
      <c r="A170" s="10"/>
      <c r="B170" s="10"/>
      <c r="C170" s="10"/>
      <c r="D170" s="10"/>
      <c r="E170" s="10"/>
    </row>
    <row r="171" spans="1:5" ht="15.75">
      <c r="A171" s="10"/>
      <c r="B171" s="10"/>
      <c r="C171" s="10"/>
      <c r="D171" s="10"/>
      <c r="E171" s="10"/>
    </row>
    <row r="172" spans="1:5" ht="15.75">
      <c r="A172" s="10"/>
      <c r="B172" s="10"/>
      <c r="C172" s="10"/>
      <c r="D172" s="10"/>
      <c r="E172" s="10"/>
    </row>
    <row r="173" spans="1:5" ht="15.75">
      <c r="A173" s="10"/>
      <c r="B173" s="10"/>
      <c r="C173" s="10"/>
      <c r="D173" s="10"/>
      <c r="E173" s="10"/>
    </row>
    <row r="174" spans="1:5" ht="15.75">
      <c r="A174" s="10"/>
      <c r="B174" s="10"/>
      <c r="C174" s="10"/>
      <c r="D174" s="10"/>
      <c r="E174" s="10"/>
    </row>
    <row r="175" spans="1:5" ht="15.75">
      <c r="A175" s="10"/>
      <c r="B175" s="10"/>
      <c r="C175" s="10"/>
      <c r="D175" s="10"/>
      <c r="E175" s="10"/>
    </row>
    <row r="176" spans="1:5" ht="15.75">
      <c r="A176" s="10"/>
      <c r="B176" s="10"/>
      <c r="C176" s="10"/>
      <c r="D176" s="10"/>
      <c r="E176" s="10"/>
    </row>
    <row r="177" spans="1:5" ht="15.75">
      <c r="A177" s="10"/>
      <c r="B177" s="10"/>
      <c r="C177" s="10"/>
      <c r="D177" s="10"/>
      <c r="E177" s="10"/>
    </row>
    <row r="178" spans="1:5" ht="15.75">
      <c r="A178" s="10"/>
      <c r="B178" s="10"/>
      <c r="C178" s="10"/>
      <c r="D178" s="10"/>
      <c r="E178" s="10"/>
    </row>
    <row r="179" spans="1:5" ht="15.75">
      <c r="A179" s="10"/>
      <c r="B179" s="10"/>
      <c r="C179" s="10"/>
      <c r="D179" s="10"/>
      <c r="E179" s="10"/>
    </row>
    <row r="180" spans="1:5" ht="15.75">
      <c r="A180" s="10"/>
      <c r="B180" s="10"/>
      <c r="C180" s="10"/>
      <c r="D180" s="10"/>
      <c r="E180" s="10"/>
    </row>
    <row r="181" spans="1:5" ht="15.75">
      <c r="A181" s="10"/>
      <c r="B181" s="10"/>
      <c r="C181" s="10"/>
      <c r="D181" s="10"/>
      <c r="E181" s="10"/>
    </row>
    <row r="182" spans="1:5" ht="15.75">
      <c r="A182" s="10"/>
      <c r="B182" s="10"/>
      <c r="C182" s="10"/>
      <c r="D182" s="10"/>
      <c r="E182" s="10"/>
    </row>
    <row r="183" spans="1:5" ht="15.75">
      <c r="A183" s="10"/>
      <c r="B183" s="10"/>
      <c r="C183" s="10"/>
      <c r="D183" s="10"/>
      <c r="E183" s="10"/>
    </row>
    <row r="184" spans="1:5" ht="15.75">
      <c r="A184" s="10"/>
      <c r="B184" s="10"/>
      <c r="C184" s="10"/>
      <c r="D184" s="10"/>
      <c r="E184" s="10"/>
    </row>
    <row r="185" spans="1:5" ht="15.75">
      <c r="A185" s="10"/>
      <c r="B185" s="10"/>
      <c r="C185" s="10"/>
      <c r="D185" s="10"/>
      <c r="E185" s="10"/>
    </row>
    <row r="186" spans="1:5" ht="15.75">
      <c r="A186" s="10"/>
      <c r="B186" s="10"/>
      <c r="C186" s="10"/>
      <c r="D186" s="10"/>
      <c r="E186" s="10"/>
    </row>
    <row r="187" spans="1:5" ht="15.75">
      <c r="A187" s="10"/>
      <c r="B187" s="10"/>
      <c r="C187" s="10"/>
      <c r="D187" s="10"/>
      <c r="E187" s="10"/>
    </row>
    <row r="188" spans="1:5" ht="15.75">
      <c r="A188" s="10"/>
      <c r="B188" s="10"/>
      <c r="C188" s="10"/>
      <c r="D188" s="10"/>
      <c r="E188" s="10"/>
    </row>
    <row r="189" spans="1:5" ht="15.75">
      <c r="A189" s="10"/>
      <c r="B189" s="10"/>
      <c r="C189" s="10"/>
      <c r="D189" s="10"/>
      <c r="E189" s="10"/>
    </row>
    <row r="190" spans="1:5" ht="15.75">
      <c r="A190" s="10"/>
      <c r="B190" s="10"/>
      <c r="C190" s="10"/>
      <c r="D190" s="10"/>
      <c r="E190" s="10"/>
    </row>
    <row r="191" spans="1:5" ht="15.75">
      <c r="A191" s="10"/>
      <c r="B191" s="10"/>
      <c r="C191" s="10"/>
      <c r="D191" s="10"/>
      <c r="E191" s="10"/>
    </row>
    <row r="192" spans="1:5" ht="15.75">
      <c r="A192" s="10"/>
      <c r="B192" s="10"/>
      <c r="C192" s="10"/>
      <c r="D192" s="10"/>
      <c r="E192" s="10"/>
    </row>
    <row r="193" spans="1:5" ht="15.75">
      <c r="A193" s="10"/>
      <c r="B193" s="10"/>
      <c r="C193" s="10"/>
      <c r="D193" s="10"/>
      <c r="E193" s="10"/>
    </row>
    <row r="194" spans="1:5" ht="15.75">
      <c r="A194" s="10"/>
      <c r="B194" s="10"/>
      <c r="C194" s="10"/>
      <c r="D194" s="10"/>
      <c r="E194" s="10"/>
    </row>
    <row r="195" spans="1:5" ht="15.75">
      <c r="A195" s="10"/>
      <c r="B195" s="10"/>
      <c r="C195" s="10"/>
      <c r="D195" s="10"/>
      <c r="E195" s="10"/>
    </row>
    <row r="196" spans="1:5" ht="15.75">
      <c r="A196" s="10"/>
      <c r="B196" s="10"/>
      <c r="C196" s="10"/>
      <c r="D196" s="10"/>
      <c r="E196" s="10"/>
    </row>
    <row r="197" spans="1:5" ht="15.75">
      <c r="A197" s="10"/>
      <c r="B197" s="10"/>
      <c r="C197" s="10"/>
      <c r="D197" s="10"/>
      <c r="E197" s="10"/>
    </row>
    <row r="198" spans="1:5" ht="15.75">
      <c r="A198" s="10"/>
      <c r="B198" s="10"/>
      <c r="C198" s="10"/>
      <c r="D198" s="10"/>
      <c r="E198" s="10"/>
    </row>
    <row r="199" spans="1:5" ht="15.75">
      <c r="A199" s="10"/>
      <c r="B199" s="10"/>
      <c r="C199" s="10"/>
      <c r="D199" s="10"/>
      <c r="E199" s="10"/>
    </row>
    <row r="200" spans="1:5" ht="15.75">
      <c r="A200" s="10"/>
      <c r="B200" s="10"/>
      <c r="C200" s="10"/>
      <c r="D200" s="10"/>
      <c r="E200" s="10"/>
    </row>
    <row r="201" spans="1:5" ht="15.75">
      <c r="A201" s="10"/>
      <c r="B201" s="10"/>
      <c r="C201" s="10"/>
      <c r="D201" s="10"/>
      <c r="E201" s="10"/>
    </row>
    <row r="202" spans="1:5" ht="15.75">
      <c r="A202" s="10"/>
      <c r="B202" s="10"/>
      <c r="C202" s="10"/>
      <c r="D202" s="10"/>
      <c r="E202" s="10"/>
    </row>
    <row r="203" spans="1:5" ht="15.75">
      <c r="A203" s="10"/>
      <c r="B203" s="10"/>
      <c r="C203" s="10"/>
      <c r="D203" s="10"/>
      <c r="E203" s="10"/>
    </row>
    <row r="204" spans="1:5" ht="15.75">
      <c r="A204" s="10"/>
      <c r="B204" s="10"/>
      <c r="C204" s="10"/>
      <c r="D204" s="10"/>
      <c r="E204" s="10"/>
    </row>
    <row r="205" spans="1:5" ht="15.75">
      <c r="A205" s="10"/>
      <c r="B205" s="10"/>
      <c r="C205" s="10"/>
      <c r="D205" s="10"/>
      <c r="E205" s="10"/>
    </row>
    <row r="206" spans="1:5" ht="15.75">
      <c r="A206" s="10"/>
      <c r="B206" s="10"/>
      <c r="C206" s="10"/>
      <c r="D206" s="10"/>
      <c r="E206" s="10"/>
    </row>
    <row r="207" spans="1:5" ht="15.75">
      <c r="A207" s="10"/>
      <c r="B207" s="10"/>
      <c r="C207" s="10"/>
      <c r="D207" s="10"/>
      <c r="E207" s="10"/>
    </row>
    <row r="208" spans="1:5" ht="15.75">
      <c r="A208" s="10"/>
      <c r="B208" s="10"/>
      <c r="C208" s="10"/>
      <c r="D208" s="10"/>
      <c r="E208" s="10"/>
    </row>
    <row r="209" spans="1:5" ht="15.75">
      <c r="A209" s="10"/>
      <c r="B209" s="10"/>
      <c r="C209" s="10"/>
      <c r="D209" s="10"/>
      <c r="E209" s="10"/>
    </row>
    <row r="210" spans="1:5" ht="15.75">
      <c r="A210" s="10"/>
      <c r="B210" s="10"/>
      <c r="C210" s="10"/>
      <c r="D210" s="10"/>
      <c r="E210" s="10"/>
    </row>
    <row r="211" spans="1:5" ht="15.75">
      <c r="A211" s="10"/>
      <c r="B211" s="10"/>
      <c r="C211" s="10"/>
      <c r="D211" s="10"/>
      <c r="E211" s="10"/>
    </row>
    <row r="212" spans="1:5" ht="15.75">
      <c r="A212" s="10"/>
      <c r="B212" s="10"/>
      <c r="C212" s="10"/>
      <c r="D212" s="10"/>
      <c r="E212" s="10"/>
    </row>
    <row r="213" spans="1:5" ht="15.75">
      <c r="A213" s="10"/>
      <c r="B213" s="10"/>
      <c r="C213" s="10"/>
      <c r="D213" s="10"/>
      <c r="E213" s="10"/>
    </row>
    <row r="214" spans="1:5" ht="15.75">
      <c r="A214" s="10"/>
      <c r="B214" s="10"/>
      <c r="C214" s="10"/>
      <c r="D214" s="10"/>
      <c r="E214" s="10"/>
    </row>
    <row r="215" spans="1:5" ht="15.75">
      <c r="A215" s="10"/>
      <c r="B215" s="10"/>
      <c r="C215" s="10"/>
      <c r="D215" s="10"/>
      <c r="E215" s="10"/>
    </row>
    <row r="216" spans="1:5" ht="15.75">
      <c r="A216" s="10"/>
      <c r="B216" s="10"/>
      <c r="C216" s="10"/>
      <c r="D216" s="10"/>
      <c r="E216" s="10"/>
    </row>
    <row r="217" spans="1:5" ht="15.75">
      <c r="A217" s="10"/>
      <c r="B217" s="10"/>
      <c r="C217" s="10"/>
      <c r="D217" s="10"/>
      <c r="E217" s="10"/>
    </row>
    <row r="218" spans="1:5" ht="15.75">
      <c r="A218" s="10"/>
      <c r="B218" s="10"/>
      <c r="C218" s="10"/>
      <c r="D218" s="10"/>
      <c r="E218" s="10"/>
    </row>
    <row r="219" spans="1:5" ht="15.75">
      <c r="A219" s="10"/>
      <c r="B219" s="10"/>
      <c r="C219" s="10"/>
      <c r="D219" s="10"/>
      <c r="E219" s="10"/>
    </row>
    <row r="220" spans="1:5" ht="15.75">
      <c r="A220" s="10"/>
      <c r="B220" s="10"/>
      <c r="C220" s="10"/>
      <c r="D220" s="10"/>
      <c r="E220" s="10"/>
    </row>
    <row r="221" spans="1:5" ht="15.75">
      <c r="A221" s="10"/>
      <c r="B221" s="10"/>
      <c r="C221" s="10"/>
      <c r="D221" s="10"/>
      <c r="E221" s="10"/>
    </row>
    <row r="222" spans="1:5" ht="15.75">
      <c r="A222" s="10"/>
      <c r="B222" s="10"/>
      <c r="C222" s="10"/>
      <c r="D222" s="10"/>
      <c r="E222" s="10"/>
    </row>
    <row r="223" spans="1:5" ht="15.75">
      <c r="A223" s="10"/>
      <c r="B223" s="10"/>
      <c r="C223" s="10"/>
      <c r="D223" s="10"/>
      <c r="E223" s="10"/>
    </row>
    <row r="224" spans="1:5" ht="15.75">
      <c r="A224" s="10"/>
      <c r="B224" s="10"/>
      <c r="C224" s="10"/>
      <c r="D224" s="10"/>
      <c r="E224" s="10"/>
    </row>
    <row r="225" spans="1:5" ht="15.75">
      <c r="A225" s="10"/>
      <c r="B225" s="10"/>
      <c r="C225" s="10"/>
      <c r="D225" s="10"/>
      <c r="E225" s="10"/>
    </row>
    <row r="226" spans="1:5" ht="15.75">
      <c r="A226" s="10"/>
      <c r="B226" s="10"/>
      <c r="C226" s="10"/>
      <c r="D226" s="10"/>
      <c r="E226" s="10"/>
    </row>
    <row r="227" spans="1:5" ht="15.75">
      <c r="A227" s="10"/>
      <c r="B227" s="10"/>
      <c r="C227" s="10"/>
      <c r="D227" s="10"/>
      <c r="E227" s="10"/>
    </row>
    <row r="228" spans="1:5" ht="15.75">
      <c r="A228" s="10"/>
      <c r="B228" s="10"/>
      <c r="C228" s="10"/>
      <c r="D228" s="10"/>
      <c r="E228" s="10"/>
    </row>
    <row r="229" spans="1:5" ht="15.75">
      <c r="A229" s="10"/>
      <c r="B229" s="10"/>
      <c r="C229" s="10"/>
      <c r="D229" s="10"/>
      <c r="E229" s="10"/>
    </row>
    <row r="230" spans="1:5" ht="15.75">
      <c r="A230" s="10"/>
      <c r="B230" s="10"/>
      <c r="C230" s="10"/>
      <c r="D230" s="10"/>
      <c r="E230" s="10"/>
    </row>
    <row r="231" spans="1:5" ht="15.75">
      <c r="A231" s="10"/>
      <c r="B231" s="10"/>
      <c r="C231" s="10"/>
      <c r="D231" s="10"/>
      <c r="E231" s="10"/>
    </row>
    <row r="232" spans="1:5" ht="15.75">
      <c r="A232" s="10"/>
      <c r="B232" s="10"/>
      <c r="C232" s="10"/>
      <c r="D232" s="10"/>
      <c r="E232" s="10"/>
    </row>
    <row r="233" spans="1:5" ht="15.75">
      <c r="A233" s="10"/>
      <c r="B233" s="10"/>
      <c r="C233" s="10"/>
      <c r="D233" s="10"/>
      <c r="E233" s="10"/>
    </row>
    <row r="234" spans="1:5" ht="15.75">
      <c r="A234" s="10"/>
      <c r="B234" s="10"/>
      <c r="C234" s="10"/>
      <c r="D234" s="10"/>
      <c r="E234" s="10"/>
    </row>
    <row r="235" spans="1:5" ht="15.75">
      <c r="A235" s="10"/>
      <c r="B235" s="10"/>
      <c r="C235" s="10"/>
      <c r="D235" s="10"/>
      <c r="E235" s="10"/>
    </row>
    <row r="236" spans="1:5" ht="15.75">
      <c r="A236" s="10"/>
      <c r="B236" s="10"/>
      <c r="C236" s="10"/>
      <c r="D236" s="10"/>
      <c r="E236" s="10"/>
    </row>
    <row r="237" spans="1:5" ht="15.75">
      <c r="A237" s="10"/>
      <c r="B237" s="10"/>
      <c r="C237" s="10"/>
      <c r="D237" s="10"/>
      <c r="E237" s="10"/>
    </row>
    <row r="238" spans="1:5" ht="15.75">
      <c r="A238" s="10"/>
      <c r="B238" s="10"/>
      <c r="C238" s="10"/>
      <c r="D238" s="10"/>
      <c r="E238" s="10"/>
    </row>
    <row r="239" spans="1:5" ht="15.75">
      <c r="A239" s="10"/>
      <c r="B239" s="10"/>
      <c r="C239" s="10"/>
      <c r="D239" s="10"/>
      <c r="E239" s="10"/>
    </row>
    <row r="240" spans="1:5" ht="15.75">
      <c r="A240" s="10"/>
      <c r="B240" s="10"/>
      <c r="C240" s="10"/>
      <c r="D240" s="10"/>
      <c r="E240" s="10"/>
    </row>
    <row r="241" spans="1:5" ht="15.75">
      <c r="A241" s="10"/>
      <c r="B241" s="10"/>
      <c r="C241" s="10"/>
      <c r="D241" s="10"/>
      <c r="E241" s="10"/>
    </row>
    <row r="242" spans="1:5" ht="15.75">
      <c r="A242" s="10"/>
      <c r="B242" s="10"/>
      <c r="C242" s="10"/>
      <c r="D242" s="10"/>
      <c r="E242" s="10"/>
    </row>
    <row r="243" spans="1:5" ht="15.75">
      <c r="A243" s="10"/>
      <c r="B243" s="10"/>
      <c r="C243" s="10"/>
      <c r="D243" s="10"/>
      <c r="E243" s="10"/>
    </row>
    <row r="244" spans="1:5" ht="15.75">
      <c r="A244" s="10"/>
      <c r="B244" s="10"/>
      <c r="C244" s="10"/>
      <c r="D244" s="10"/>
      <c r="E244" s="10"/>
    </row>
    <row r="245" spans="1:5" ht="15.75">
      <c r="A245" s="10"/>
      <c r="B245" s="10"/>
      <c r="C245" s="10"/>
      <c r="D245" s="10"/>
      <c r="E245" s="10"/>
    </row>
    <row r="246" spans="1:5" ht="15.75">
      <c r="A246" s="10"/>
      <c r="B246" s="10"/>
      <c r="C246" s="10"/>
      <c r="D246" s="10"/>
      <c r="E246" s="10"/>
    </row>
    <row r="247" spans="1:5" ht="15.75">
      <c r="A247" s="10"/>
      <c r="B247" s="10"/>
      <c r="C247" s="10"/>
      <c r="D247" s="10"/>
      <c r="E247" s="10"/>
    </row>
    <row r="248" spans="1:5" ht="15.75">
      <c r="A248" s="10"/>
      <c r="B248" s="10"/>
      <c r="C248" s="10"/>
      <c r="D248" s="10"/>
      <c r="E248" s="10"/>
    </row>
    <row r="249" spans="1:5" ht="15.75">
      <c r="A249" s="10"/>
      <c r="B249" s="10"/>
      <c r="C249" s="10"/>
      <c r="D249" s="10"/>
      <c r="E249" s="10"/>
    </row>
    <row r="250" spans="1:5" ht="15.75">
      <c r="A250" s="10"/>
      <c r="B250" s="10"/>
      <c r="C250" s="10"/>
      <c r="D250" s="10"/>
      <c r="E250" s="10"/>
    </row>
    <row r="251" spans="1:5" ht="15.75">
      <c r="A251" s="10"/>
      <c r="B251" s="10"/>
      <c r="C251" s="10"/>
      <c r="D251" s="10"/>
      <c r="E251" s="10"/>
    </row>
    <row r="252" spans="1:5" ht="15.75">
      <c r="A252" s="10"/>
      <c r="B252" s="10"/>
      <c r="C252" s="10"/>
      <c r="D252" s="10"/>
      <c r="E252" s="10"/>
    </row>
    <row r="253" spans="1:5" ht="15.75">
      <c r="A253" s="10"/>
      <c r="B253" s="10"/>
      <c r="C253" s="10"/>
      <c r="D253" s="10"/>
      <c r="E253" s="10"/>
    </row>
    <row r="254" spans="1:5" ht="15.75">
      <c r="A254" s="10"/>
      <c r="B254" s="10"/>
      <c r="C254" s="10"/>
      <c r="D254" s="10"/>
      <c r="E254" s="10"/>
    </row>
    <row r="255" spans="1:5" ht="15.75">
      <c r="A255" s="10"/>
      <c r="B255" s="10"/>
      <c r="C255" s="10"/>
      <c r="D255" s="10"/>
      <c r="E255" s="10"/>
    </row>
    <row r="256" spans="1:5" ht="15.75">
      <c r="A256" s="10"/>
      <c r="B256" s="10"/>
      <c r="C256" s="10"/>
      <c r="D256" s="10"/>
      <c r="E256" s="10"/>
    </row>
    <row r="257" spans="1:5" ht="15.75">
      <c r="A257" s="10"/>
      <c r="B257" s="10"/>
      <c r="C257" s="10"/>
      <c r="D257" s="10"/>
      <c r="E257" s="10"/>
    </row>
    <row r="258" spans="1:5" ht="15.75">
      <c r="A258" s="10"/>
      <c r="B258" s="10"/>
      <c r="C258" s="10"/>
      <c r="D258" s="10"/>
      <c r="E258" s="10"/>
    </row>
    <row r="259" spans="1:5" ht="15.75">
      <c r="A259" s="10"/>
      <c r="B259" s="10"/>
      <c r="C259" s="10"/>
      <c r="D259" s="10"/>
      <c r="E259" s="10"/>
    </row>
    <row r="260" spans="1:5" ht="15.75">
      <c r="A260" s="10"/>
      <c r="B260" s="10"/>
      <c r="C260" s="10"/>
      <c r="D260" s="10"/>
      <c r="E260" s="10"/>
    </row>
    <row r="261" spans="1:5" ht="15.75">
      <c r="A261" s="10"/>
      <c r="B261" s="10"/>
      <c r="C261" s="10"/>
      <c r="D261" s="10"/>
      <c r="E261" s="10"/>
    </row>
    <row r="262" spans="1:5" ht="15.75">
      <c r="A262" s="10"/>
      <c r="B262" s="10"/>
      <c r="C262" s="10"/>
      <c r="D262" s="10"/>
      <c r="E262" s="10"/>
    </row>
    <row r="263" spans="1:5" ht="15.75">
      <c r="A263" s="10"/>
      <c r="B263" s="10"/>
      <c r="C263" s="10"/>
      <c r="D263" s="10"/>
      <c r="E263" s="10"/>
    </row>
    <row r="264" spans="1:5" ht="15.75">
      <c r="A264" s="10"/>
      <c r="B264" s="10"/>
      <c r="C264" s="10"/>
      <c r="D264" s="10"/>
      <c r="E264" s="10"/>
    </row>
    <row r="265" spans="1:5" ht="15.75">
      <c r="A265" s="10"/>
      <c r="B265" s="10"/>
      <c r="C265" s="10"/>
      <c r="D265" s="10"/>
      <c r="E265" s="10"/>
    </row>
    <row r="266" spans="1:5" ht="15.75">
      <c r="A266" s="10"/>
      <c r="B266" s="10"/>
      <c r="C266" s="10"/>
      <c r="D266" s="10"/>
      <c r="E266" s="10"/>
    </row>
    <row r="267" spans="1:5" ht="15.75">
      <c r="A267" s="10"/>
      <c r="B267" s="10"/>
      <c r="C267" s="10"/>
      <c r="D267" s="10"/>
      <c r="E267" s="10"/>
    </row>
    <row r="268" spans="1:5" ht="15.75">
      <c r="A268" s="10"/>
      <c r="B268" s="10"/>
      <c r="C268" s="10"/>
      <c r="D268" s="10"/>
      <c r="E268" s="10"/>
    </row>
  </sheetData>
  <sheetProtection/>
  <mergeCells count="5">
    <mergeCell ref="A79:F79"/>
    <mergeCell ref="A80:C80"/>
    <mergeCell ref="A84:G84"/>
    <mergeCell ref="A85:G85"/>
    <mergeCell ref="A86:G86"/>
  </mergeCells>
  <printOptions horizontalCentered="1"/>
  <pageMargins left="1.220472440944882" right="0.7874015748031497" top="0.8267716535433072" bottom="0.6692913385826772" header="0.1968503937007874" footer="0.1968503937007874"/>
  <pageSetup firstPageNumber="26" useFirstPageNumber="1" fitToHeight="0"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IngaG</cp:lastModifiedBy>
  <cp:lastPrinted>2014-09-08T08:27:01Z</cp:lastPrinted>
  <dcterms:created xsi:type="dcterms:W3CDTF">2003-07-29T07:26:51Z</dcterms:created>
  <dcterms:modified xsi:type="dcterms:W3CDTF">2014-09-19T11:02:15Z</dcterms:modified>
  <cp:category/>
  <cp:version/>
  <cp:contentType/>
  <cp:contentStatus/>
</cp:coreProperties>
</file>