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11955" tabRatio="476" firstSheet="2" activeTab="6"/>
  </bookViews>
  <sheets>
    <sheet name="ceļi" sheetId="1" r:id="rId1"/>
    <sheet name="ielas" sheetId="2" r:id="rId2"/>
    <sheet name="ceļi A kategorijas" sheetId="3" r:id="rId3"/>
    <sheet name="ceļi B kategorijas" sheetId="4" r:id="rId4"/>
    <sheet name="ceļi Ckategorijas" sheetId="5" r:id="rId5"/>
    <sheet name="Tīraine" sheetId="6" r:id="rId6"/>
    <sheet name="jaunmārupe" sheetId="7" r:id="rId7"/>
    <sheet name="marupe1" sheetId="8" r:id="rId8"/>
  </sheets>
  <definedNames>
    <definedName name="_xlnm.Print_Area" localSheetId="1">'ielas'!$B$5:$J$182</definedName>
  </definedNames>
  <calcPr fullCalcOnLoad="1"/>
</workbook>
</file>

<file path=xl/sharedStrings.xml><?xml version="1.0" encoding="utf-8"?>
<sst xmlns="http://schemas.openxmlformats.org/spreadsheetml/2006/main" count="2263" uniqueCount="661">
  <si>
    <t>Autoceļa nosaukums</t>
  </si>
  <si>
    <t/>
  </si>
  <si>
    <t>C-1</t>
  </si>
  <si>
    <t>grants</t>
  </si>
  <si>
    <t>C-10</t>
  </si>
  <si>
    <t>Mazieķi-Priedāji-Stīpnieku ceļš</t>
  </si>
  <si>
    <t>grunts</t>
  </si>
  <si>
    <t>C-11</t>
  </si>
  <si>
    <t>C-12</t>
  </si>
  <si>
    <t>Zirnīši-Akācijas</t>
  </si>
  <si>
    <t>C-13</t>
  </si>
  <si>
    <t>Stīpnieku ceļš-Dzirnieki</t>
  </si>
  <si>
    <t>C-14</t>
  </si>
  <si>
    <t>asfalts</t>
  </si>
  <si>
    <t>C-15</t>
  </si>
  <si>
    <t>Alpi-Dumpji</t>
  </si>
  <si>
    <t>C-16</t>
  </si>
  <si>
    <t>Noras-Dumpji-Rutki</t>
  </si>
  <si>
    <t>C-17</t>
  </si>
  <si>
    <t>C-18</t>
  </si>
  <si>
    <t>Saltupas-Turaidas-Rutki</t>
  </si>
  <si>
    <t>C-19</t>
  </si>
  <si>
    <t>Ainavas-Vaļenieki-Vecinkas</t>
  </si>
  <si>
    <t>C-2</t>
  </si>
  <si>
    <t>C-20</t>
  </si>
  <si>
    <t>C-21</t>
  </si>
  <si>
    <t>Lapiņu dambis</t>
  </si>
  <si>
    <t>C-22</t>
  </si>
  <si>
    <t>Misiņi - Lāčplēši</t>
  </si>
  <si>
    <t>C-23</t>
  </si>
  <si>
    <t>C-24</t>
  </si>
  <si>
    <t>Peles-Božas</t>
  </si>
  <si>
    <t>C-25</t>
  </si>
  <si>
    <t>Peles-Dzilnas</t>
  </si>
  <si>
    <t>C-3</t>
  </si>
  <si>
    <t>C-30</t>
  </si>
  <si>
    <t>C-31</t>
  </si>
  <si>
    <t>V-115</t>
  </si>
  <si>
    <t>C-32</t>
  </si>
  <si>
    <t>C-4</t>
  </si>
  <si>
    <t>C-5</t>
  </si>
  <si>
    <t>C-6</t>
  </si>
  <si>
    <t>C-7</t>
  </si>
  <si>
    <t>C-8</t>
  </si>
  <si>
    <t>C-9</t>
  </si>
  <si>
    <t xml:space="preserve"> Dailes - Misiņi</t>
  </si>
  <si>
    <t xml:space="preserve"> Misiņi - Peles</t>
  </si>
  <si>
    <t xml:space="preserve"> Tīrumnieki - Atpūtas</t>
  </si>
  <si>
    <t xml:space="preserve"> Meh.darbnīcas - Peles</t>
  </si>
  <si>
    <t xml:space="preserve"> Liepsalu pievadcelš</t>
  </si>
  <si>
    <t xml:space="preserve"> Kalves - Ziedoņkalni</t>
  </si>
  <si>
    <t xml:space="preserve"> Mazieķi - apvedceļš</t>
  </si>
  <si>
    <t xml:space="preserve"> Mazieķi-Silkalēji</t>
  </si>
  <si>
    <t>Vecais Mārupes ceļš - Mežciems</t>
  </si>
  <si>
    <t>Zaigas-Zeltiņu iela</t>
  </si>
  <si>
    <t>P-132</t>
  </si>
  <si>
    <t>Zeltiņu iela</t>
  </si>
  <si>
    <t>Aijiņas</t>
  </si>
  <si>
    <t xml:space="preserve">C-2     </t>
  </si>
  <si>
    <t xml:space="preserve">C-22 </t>
  </si>
  <si>
    <t>Rožu iela</t>
  </si>
  <si>
    <t>A-5</t>
  </si>
  <si>
    <t xml:space="preserve">A-5 </t>
  </si>
  <si>
    <t xml:space="preserve">A-5  </t>
  </si>
  <si>
    <t>Ulmaņi</t>
  </si>
  <si>
    <t xml:space="preserve">C-8  </t>
  </si>
  <si>
    <t>Dzirnieku iela</t>
  </si>
  <si>
    <t>Silenieku ielu</t>
  </si>
  <si>
    <t xml:space="preserve"> Silenieku iela</t>
  </si>
  <si>
    <t>P-133</t>
  </si>
  <si>
    <t xml:space="preserve">P-132  </t>
  </si>
  <si>
    <t>Mārupītes gatve</t>
  </si>
  <si>
    <t xml:space="preserve">C-2 </t>
  </si>
  <si>
    <t>Bejas</t>
  </si>
  <si>
    <t>Golfs "Viesturi"</t>
  </si>
  <si>
    <t>Nr.</t>
  </si>
  <si>
    <t>Adrese</t>
  </si>
  <si>
    <t>no</t>
  </si>
  <si>
    <t>līdz</t>
  </si>
  <si>
    <t xml:space="preserve">seguma </t>
  </si>
  <si>
    <t>veids</t>
  </si>
  <si>
    <t>(km)</t>
  </si>
  <si>
    <t>garums</t>
  </si>
  <si>
    <t>Autoceļa parametri</t>
  </si>
  <si>
    <t>(ieņemamais amats,paraksts un tā atšifrējums)</t>
  </si>
  <si>
    <t>__________________________________________________________</t>
  </si>
  <si>
    <t>Reģistrēja</t>
  </si>
  <si>
    <t xml:space="preserve">Sastādīja </t>
  </si>
  <si>
    <t>Datums</t>
  </si>
  <si>
    <t>p.</t>
  </si>
  <si>
    <t>k.</t>
  </si>
  <si>
    <t>I-52</t>
  </si>
  <si>
    <t>Abavas iela</t>
  </si>
  <si>
    <t>I-55</t>
  </si>
  <si>
    <t>Abulas iela</t>
  </si>
  <si>
    <t>I-19</t>
  </si>
  <si>
    <t>Alkšņu iela</t>
  </si>
  <si>
    <t>I-56</t>
  </si>
  <si>
    <t>Amatas iela</t>
  </si>
  <si>
    <t>I-102</t>
  </si>
  <si>
    <t>Aplociņu iela</t>
  </si>
  <si>
    <t>I-18</t>
  </si>
  <si>
    <t>Apšu iela</t>
  </si>
  <si>
    <t>I-57</t>
  </si>
  <si>
    <t>Asteru iela</t>
  </si>
  <si>
    <t>I-113</t>
  </si>
  <si>
    <t>Atvaru iela</t>
  </si>
  <si>
    <t>I-65</t>
  </si>
  <si>
    <t>Avotu iela</t>
  </si>
  <si>
    <t>šķembu</t>
  </si>
  <si>
    <t>I-71</t>
  </si>
  <si>
    <t>Bebru iela</t>
  </si>
  <si>
    <t>I-17</t>
  </si>
  <si>
    <t>Bērzu iela</t>
  </si>
  <si>
    <t>I-122</t>
  </si>
  <si>
    <t>I-58</t>
  </si>
  <si>
    <t>Braslas iela</t>
  </si>
  <si>
    <t>I-105</t>
  </si>
  <si>
    <t>Brīvnieku iela</t>
  </si>
  <si>
    <t>I-62</t>
  </si>
  <si>
    <t>Brūkleņu iela</t>
  </si>
  <si>
    <t>I-16</t>
  </si>
  <si>
    <t>Ceriņu iela</t>
  </si>
  <si>
    <t>I-118</t>
  </si>
  <si>
    <t>Cērpu iela</t>
  </si>
  <si>
    <t>I-104</t>
  </si>
  <si>
    <t>Cidoniju iela</t>
  </si>
  <si>
    <t>I-23</t>
  </si>
  <si>
    <t>Daibes iela</t>
  </si>
  <si>
    <t>I-43</t>
  </si>
  <si>
    <t>Dāliju iela</t>
  </si>
  <si>
    <t>I-27</t>
  </si>
  <si>
    <t>Dārznieku iela</t>
  </si>
  <si>
    <t>I-98</t>
  </si>
  <si>
    <t>Dikļu iela</t>
  </si>
  <si>
    <t>I-123</t>
  </si>
  <si>
    <t>Doņu iela</t>
  </si>
  <si>
    <t>I-72</t>
  </si>
  <si>
    <t>Dravnieku iela</t>
  </si>
  <si>
    <t>I-25</t>
  </si>
  <si>
    <t>Druvas iela</t>
  </si>
  <si>
    <t>I-75</t>
  </si>
  <si>
    <t>Dzelzceļa iela</t>
  </si>
  <si>
    <t>I-38</t>
  </si>
  <si>
    <t>I-15</t>
  </si>
  <si>
    <t>Egļu iela</t>
  </si>
  <si>
    <t>I-33</t>
  </si>
  <si>
    <t>Elsneru iela</t>
  </si>
  <si>
    <t>I-44</t>
  </si>
  <si>
    <t>Gaiziņa iela</t>
  </si>
  <si>
    <t>I-54</t>
  </si>
  <si>
    <t>Gaujas iela</t>
  </si>
  <si>
    <t>I-49</t>
  </si>
  <si>
    <t>Gerberu iela</t>
  </si>
  <si>
    <t>I-14</t>
  </si>
  <si>
    <t>Gobu iela</t>
  </si>
  <si>
    <t>I-100</t>
  </si>
  <si>
    <t>Grantiņu iela</t>
  </si>
  <si>
    <t>I-51</t>
  </si>
  <si>
    <t>Gundegu iela</t>
  </si>
  <si>
    <t>I-13</t>
  </si>
  <si>
    <t>Ievu iela</t>
  </si>
  <si>
    <t>I-88</t>
  </si>
  <si>
    <t>Imulas iela</t>
  </si>
  <si>
    <t>Mārupītes g.</t>
  </si>
  <si>
    <t>I-12</t>
  </si>
  <si>
    <t>Īvju iela</t>
  </si>
  <si>
    <t>I-37</t>
  </si>
  <si>
    <t>Jasmīnu iela</t>
  </si>
  <si>
    <t>I-108</t>
  </si>
  <si>
    <t>Jaunrožnieku iela</t>
  </si>
  <si>
    <t>I-28</t>
  </si>
  <si>
    <t>Jaunzemu iela</t>
  </si>
  <si>
    <t>I-69</t>
  </si>
  <si>
    <t>Kabiles iela</t>
  </si>
  <si>
    <t>I-83</t>
  </si>
  <si>
    <t>Kadiķu iela</t>
  </si>
  <si>
    <t>I-45</t>
  </si>
  <si>
    <t>Kalna iela</t>
  </si>
  <si>
    <t>I-10</t>
  </si>
  <si>
    <t>Kārklu iela</t>
  </si>
  <si>
    <t>I-11</t>
  </si>
  <si>
    <t>Kastaņu iela</t>
  </si>
  <si>
    <t>I-94</t>
  </si>
  <si>
    <t>Kļavu iela</t>
  </si>
  <si>
    <t>I-91</t>
  </si>
  <si>
    <t>Kokles iela</t>
  </si>
  <si>
    <t>I-9</t>
  </si>
  <si>
    <t>Krasta iela</t>
  </si>
  <si>
    <t>I-50</t>
  </si>
  <si>
    <t>Kreimeņu iela</t>
  </si>
  <si>
    <t>Krones iela</t>
  </si>
  <si>
    <t>I-68</t>
  </si>
  <si>
    <t>Kurmales iela</t>
  </si>
  <si>
    <t>I-63</t>
  </si>
  <si>
    <t>Kurmenes iela</t>
  </si>
  <si>
    <t>I-64</t>
  </si>
  <si>
    <t>Kursīšu iela</t>
  </si>
  <si>
    <t>I-80</t>
  </si>
  <si>
    <t>Laimdotas iela</t>
  </si>
  <si>
    <t>I-36</t>
  </si>
  <si>
    <t>Lambertu iela</t>
  </si>
  <si>
    <t>I-8</t>
  </si>
  <si>
    <t>Lapu iela</t>
  </si>
  <si>
    <t>I-7</t>
  </si>
  <si>
    <t>Lazdu iela</t>
  </si>
  <si>
    <t>I-107</t>
  </si>
  <si>
    <t>Lejnieku iela</t>
  </si>
  <si>
    <t>I-22</t>
  </si>
  <si>
    <t>Lielā iela</t>
  </si>
  <si>
    <t>I-115</t>
  </si>
  <si>
    <t>Liepu iela</t>
  </si>
  <si>
    <t>I-21</t>
  </si>
  <si>
    <t>Liliju iela</t>
  </si>
  <si>
    <t>Mālu iela</t>
  </si>
  <si>
    <t>Vienības g.</t>
  </si>
  <si>
    <t>I-53</t>
  </si>
  <si>
    <t>I-85</t>
  </si>
  <si>
    <t>Mazcenu aleja</t>
  </si>
  <si>
    <t>I-96</t>
  </si>
  <si>
    <t>Meistaru iela</t>
  </si>
  <si>
    <t>I-34</t>
  </si>
  <si>
    <t>Meldriņu iela</t>
  </si>
  <si>
    <t>I-70</t>
  </si>
  <si>
    <t>Mēmeles iela</t>
  </si>
  <si>
    <t>Mūsas iela</t>
  </si>
  <si>
    <t>I-46</t>
  </si>
  <si>
    <t>Narcišu iela</t>
  </si>
  <si>
    <t>I-47</t>
  </si>
  <si>
    <t>Neļķu iela</t>
  </si>
  <si>
    <t>I-6</t>
  </si>
  <si>
    <t>Neriņas iela</t>
  </si>
  <si>
    <t>I-5</t>
  </si>
  <si>
    <t>Ošu iela</t>
  </si>
  <si>
    <t>I-101</t>
  </si>
  <si>
    <t>Pakalniņu iela</t>
  </si>
  <si>
    <t>I-39</t>
  </si>
  <si>
    <t>Paleju iela</t>
  </si>
  <si>
    <t>I-42</t>
  </si>
  <si>
    <t>Pededzes iela</t>
  </si>
  <si>
    <t>I-40</t>
  </si>
  <si>
    <t>Penkules iela</t>
  </si>
  <si>
    <t>I-66</t>
  </si>
  <si>
    <t>Pērses iela</t>
  </si>
  <si>
    <t>I-2</t>
  </si>
  <si>
    <t>Pīlādžu iela</t>
  </si>
  <si>
    <t>I-106</t>
  </si>
  <si>
    <t>Pilskalnu iela</t>
  </si>
  <si>
    <t>I-74</t>
  </si>
  <si>
    <t>Pļavu iela</t>
  </si>
  <si>
    <t>I-31</t>
  </si>
  <si>
    <t>Priekuļu iela</t>
  </si>
  <si>
    <t>I-3</t>
  </si>
  <si>
    <t>Priežu iela</t>
  </si>
  <si>
    <t>I-4</t>
  </si>
  <si>
    <t>Priežu ielas pievadceļi</t>
  </si>
  <si>
    <t>I-124</t>
  </si>
  <si>
    <t>Plieņciema</t>
  </si>
  <si>
    <t>I-126</t>
  </si>
  <si>
    <t>I-110</t>
  </si>
  <si>
    <t>Riekstu iela</t>
  </si>
  <si>
    <t>I-109</t>
  </si>
  <si>
    <t>Rožkalnu iela</t>
  </si>
  <si>
    <t>I-121</t>
  </si>
  <si>
    <t>Rožleju iela</t>
  </si>
  <si>
    <t>I-20</t>
  </si>
  <si>
    <t>I-103</t>
  </si>
  <si>
    <t>Rudzrogu iela</t>
  </si>
  <si>
    <t>I-114</t>
  </si>
  <si>
    <t>Rudzu iela</t>
  </si>
  <si>
    <t>I-125</t>
  </si>
  <si>
    <t>I-116</t>
  </si>
  <si>
    <t>Skabāržu iela</t>
  </si>
  <si>
    <t>I-48</t>
  </si>
  <si>
    <t>Skaņā kalna iela</t>
  </si>
  <si>
    <t>I-1</t>
  </si>
  <si>
    <t>Skuju iela</t>
  </si>
  <si>
    <t>I-67</t>
  </si>
  <si>
    <t>Smiltnieku iela</t>
  </si>
  <si>
    <t>I-35</t>
  </si>
  <si>
    <t>Sniķeru iela</t>
  </si>
  <si>
    <t>I-111</t>
  </si>
  <si>
    <t>Spulgu iela</t>
  </si>
  <si>
    <t>I-82</t>
  </si>
  <si>
    <t>Stumburu iela</t>
  </si>
  <si>
    <t>Loka ceļš</t>
  </si>
  <si>
    <t>I-59</t>
  </si>
  <si>
    <t>Svētes iela</t>
  </si>
  <si>
    <t>I-93</t>
  </si>
  <si>
    <t>Šteinertu iela</t>
  </si>
  <si>
    <t>I-77</t>
  </si>
  <si>
    <t>Tīraines iela</t>
  </si>
  <si>
    <t>I-95</t>
  </si>
  <si>
    <t>Treņču iela</t>
  </si>
  <si>
    <t>I-73</t>
  </si>
  <si>
    <t>Ūdru iela</t>
  </si>
  <si>
    <t>I-24</t>
  </si>
  <si>
    <t>Upesgrīvas iela</t>
  </si>
  <si>
    <t>I-60</t>
  </si>
  <si>
    <t>Vaidavas iela</t>
  </si>
  <si>
    <t>I-26</t>
  </si>
  <si>
    <t>Vārpu iela</t>
  </si>
  <si>
    <t>I-120</t>
  </si>
  <si>
    <t>Veccīruļu iela</t>
  </si>
  <si>
    <t>I-76</t>
  </si>
  <si>
    <t>Veccozolu iela</t>
  </si>
  <si>
    <t>I-30</t>
  </si>
  <si>
    <t>Vecinku iela</t>
  </si>
  <si>
    <t>I-61</t>
  </si>
  <si>
    <t>Ventas iela</t>
  </si>
  <si>
    <t>I-117</t>
  </si>
  <si>
    <t>Vīksnu iela</t>
  </si>
  <si>
    <t>I-79</t>
  </si>
  <si>
    <t>Viršu iela</t>
  </si>
  <si>
    <t>I-78</t>
  </si>
  <si>
    <t>Viskalnu iela</t>
  </si>
  <si>
    <t>I-81</t>
  </si>
  <si>
    <t>Vītiņu iela</t>
  </si>
  <si>
    <t>I-41</t>
  </si>
  <si>
    <t>I-112</t>
  </si>
  <si>
    <t>Zemturu iela</t>
  </si>
  <si>
    <t>I-90</t>
  </si>
  <si>
    <t>Zemzaru iela</t>
  </si>
  <si>
    <t>I-29</t>
  </si>
  <si>
    <t>Ziedleju iela</t>
  </si>
  <si>
    <t>V-119</t>
  </si>
  <si>
    <t>Vecozolu</t>
  </si>
  <si>
    <t>Neriņas upe</t>
  </si>
  <si>
    <t>N-4</t>
  </si>
  <si>
    <t>Daugavas</t>
  </si>
  <si>
    <t>Ozolu(V-19)</t>
  </si>
  <si>
    <t>Priežu</t>
  </si>
  <si>
    <t>Kabiles</t>
  </si>
  <si>
    <t>Sīpeles</t>
  </si>
  <si>
    <t>Upesgrīvas</t>
  </si>
  <si>
    <t>Ulmaņa g.</t>
  </si>
  <si>
    <t>Kaijas</t>
  </si>
  <si>
    <t>Lidosta</t>
  </si>
  <si>
    <t>Rudzu</t>
  </si>
  <si>
    <t>Mārupītes g.-</t>
  </si>
  <si>
    <t>Skaņā kalna</t>
  </si>
  <si>
    <t>Loka ceļš(V-19)-</t>
  </si>
  <si>
    <t>proj.iela</t>
  </si>
  <si>
    <t>Lapiņu d.(C-21)</t>
  </si>
  <si>
    <t>Čiekuru</t>
  </si>
  <si>
    <t>Mazcenu al.</t>
  </si>
  <si>
    <t>Vējiņu iela</t>
  </si>
  <si>
    <t>Jelgavas c.</t>
  </si>
  <si>
    <t xml:space="preserve">Kantora </t>
  </si>
  <si>
    <t>V-13</t>
  </si>
  <si>
    <t>Jelgavas ceļš</t>
  </si>
  <si>
    <t>Kantora</t>
  </si>
  <si>
    <t xml:space="preserve">C-6 </t>
  </si>
  <si>
    <t>skaits</t>
  </si>
  <si>
    <t>Tiltu</t>
  </si>
  <si>
    <t>(m)</t>
  </si>
  <si>
    <t>km</t>
  </si>
  <si>
    <t>asfaltseguma</t>
  </si>
  <si>
    <t>grants,šķembu</t>
  </si>
  <si>
    <t>t.sk.     asfaltseguma</t>
  </si>
  <si>
    <t>Ielas kopā :</t>
  </si>
  <si>
    <t>t.sk.  asfaltseguma</t>
  </si>
  <si>
    <t>C-26</t>
  </si>
  <si>
    <t>Mežu fonds</t>
  </si>
  <si>
    <t xml:space="preserve">Silenieku iela  </t>
  </si>
  <si>
    <t>I-130</t>
  </si>
  <si>
    <t>I-128</t>
  </si>
  <si>
    <t>I-127</t>
  </si>
  <si>
    <t>V-21</t>
  </si>
  <si>
    <t>V-14</t>
  </si>
  <si>
    <t xml:space="preserve"> V16</t>
  </si>
  <si>
    <t xml:space="preserve">C-16 </t>
  </si>
  <si>
    <t>Mārupes novada vides inženieris                                            (I.Ruzaiķis)</t>
  </si>
  <si>
    <t>Novada ceļi kopā :</t>
  </si>
  <si>
    <t>C-27</t>
  </si>
  <si>
    <t>A-5-Medumi</t>
  </si>
  <si>
    <t>Medumi</t>
  </si>
  <si>
    <t>Mazā Gramzdas iela</t>
  </si>
  <si>
    <t>Mārupes novada ielu saraksts</t>
  </si>
  <si>
    <t>Novada ceļi un ielas kopā :</t>
  </si>
  <si>
    <t>C-28</t>
  </si>
  <si>
    <t>C-13-Silindriķi</t>
  </si>
  <si>
    <t>Silindriķi</t>
  </si>
  <si>
    <t>Kadastra Nr.</t>
  </si>
  <si>
    <t xml:space="preserve"> Liepsalas</t>
  </si>
  <si>
    <t>V-15</t>
  </si>
  <si>
    <t xml:space="preserve">V-15 </t>
  </si>
  <si>
    <t>Lagatas-Muižnieki-Mežmalas</t>
  </si>
  <si>
    <t>Lokatora pievedceļš</t>
  </si>
  <si>
    <t>Lokators</t>
  </si>
  <si>
    <t>Silnieki-Rutki</t>
  </si>
  <si>
    <t>Bērzemnieki- Lagatas</t>
  </si>
  <si>
    <t xml:space="preserve"> Vecais ceļš</t>
  </si>
  <si>
    <t>Vizmas-Vecais ceļš</t>
  </si>
  <si>
    <t xml:space="preserve"> V-13</t>
  </si>
  <si>
    <t>A-5- Rīgas mežu fonds</t>
  </si>
  <si>
    <t>Mārupes novada  ceļu saraksts</t>
  </si>
  <si>
    <t>2009.gada 14.oktobrī</t>
  </si>
  <si>
    <t>N.p.k.</t>
  </si>
  <si>
    <t xml:space="preserve">Ielas nosaukums </t>
  </si>
  <si>
    <t xml:space="preserve">Ielu raksturojošie lielumi </t>
  </si>
  <si>
    <t>Īpašuma kadastra numurs</t>
  </si>
  <si>
    <t>adrese (km)</t>
  </si>
  <si>
    <t>garums (km)</t>
  </si>
  <si>
    <t>seguma veids</t>
  </si>
  <si>
    <t xml:space="preserve">no </t>
  </si>
  <si>
    <t>8076 007 0899</t>
  </si>
  <si>
    <t>8076 007 0903</t>
  </si>
  <si>
    <t>8076 011 0679</t>
  </si>
  <si>
    <t>8076 007 0904</t>
  </si>
  <si>
    <t>"Mazmeiri"</t>
  </si>
  <si>
    <t>8076 008 0400</t>
  </si>
  <si>
    <t>8076 011 0678</t>
  </si>
  <si>
    <t>8076 007 0914</t>
  </si>
  <si>
    <t>8076 007 0920</t>
  </si>
  <si>
    <t>Daugavas iela</t>
  </si>
  <si>
    <t>Ozolu iela (V-19)</t>
  </si>
  <si>
    <t>8076 011 0677</t>
  </si>
  <si>
    <t xml:space="preserve">Beržu iela </t>
  </si>
  <si>
    <t xml:space="preserve">Liepkalnu iela </t>
  </si>
  <si>
    <t>I-131</t>
  </si>
  <si>
    <t xml:space="preserve">Branguļu iela </t>
  </si>
  <si>
    <t>Daugavas(P-132)</t>
  </si>
  <si>
    <t>8076 007 0906</t>
  </si>
  <si>
    <t>8076 007 0911</t>
  </si>
  <si>
    <t>8076 011 0676</t>
  </si>
  <si>
    <t>8076 008 0245</t>
  </si>
  <si>
    <t>8076 003 0507</t>
  </si>
  <si>
    <t>8076 007 0890</t>
  </si>
  <si>
    <t>8076 003 0679</t>
  </si>
  <si>
    <t>Unnes iela</t>
  </si>
  <si>
    <t>Doņu iela1</t>
  </si>
  <si>
    <t>8076 003 0680</t>
  </si>
  <si>
    <t>8076 003 0678</t>
  </si>
  <si>
    <t>Sīpeles iela</t>
  </si>
  <si>
    <t>8076007 0924</t>
  </si>
  <si>
    <t>8076 003 0937</t>
  </si>
  <si>
    <t>8076 006 0164</t>
  </si>
  <si>
    <t>8076 011 0675</t>
  </si>
  <si>
    <t>Kalēju iela</t>
  </si>
  <si>
    <t>8076 007 0891</t>
  </si>
  <si>
    <t>Zeltrītu iela</t>
  </si>
  <si>
    <t>8076 007 0902</t>
  </si>
  <si>
    <t>8076 007 0896</t>
  </si>
  <si>
    <t>8076 011 0674</t>
  </si>
  <si>
    <t>Veczariņu iela</t>
  </si>
  <si>
    <t>8076 008 0246</t>
  </si>
  <si>
    <t>Liliju iela 18A</t>
  </si>
  <si>
    <t>8076 007 0898</t>
  </si>
  <si>
    <t>8076 011 0673</t>
  </si>
  <si>
    <t>Imulas iela 5</t>
  </si>
  <si>
    <t>8076 007 1157</t>
  </si>
  <si>
    <t>8076 011 0672</t>
  </si>
  <si>
    <t>8076 011 0775</t>
  </si>
  <si>
    <t>8076 003 0511</t>
  </si>
  <si>
    <t>8076 007 0918</t>
  </si>
  <si>
    <t>8076 011 0774</t>
  </si>
  <si>
    <t>8076 007 0892</t>
  </si>
  <si>
    <t>8076 011 0670</t>
  </si>
  <si>
    <t>8076 011 0671</t>
  </si>
  <si>
    <t>8076 011 0773</t>
  </si>
  <si>
    <t>8076 011 0669</t>
  </si>
  <si>
    <t>8076 007 0897</t>
  </si>
  <si>
    <t>8076 007 0916</t>
  </si>
  <si>
    <t>I-132</t>
  </si>
  <si>
    <t>Kungu iela</t>
  </si>
  <si>
    <t>8076 007 0917</t>
  </si>
  <si>
    <t>8076 007 0912</t>
  </si>
  <si>
    <t>8076 007 0913</t>
  </si>
  <si>
    <t>8076 007 0921</t>
  </si>
  <si>
    <t>Kantora iela</t>
  </si>
  <si>
    <t>8076 003 0519</t>
  </si>
  <si>
    <t>8076 011 0668</t>
  </si>
  <si>
    <t>8076 011 0667</t>
  </si>
  <si>
    <t>8076 007 1146</t>
  </si>
  <si>
    <t>Emīlijas iela</t>
  </si>
  <si>
    <t>8076 007 0887</t>
  </si>
  <si>
    <t>Ulmaņa gatve</t>
  </si>
  <si>
    <t>8076 003 0506</t>
  </si>
  <si>
    <t>8076 003 0505</t>
  </si>
  <si>
    <t>"Jaunpļaviņas"</t>
  </si>
  <si>
    <t>8076 007 1156</t>
  </si>
  <si>
    <t>8076 007 0900</t>
  </si>
  <si>
    <t>8076 007 0901</t>
  </si>
  <si>
    <t>Kalnciema iela</t>
  </si>
  <si>
    <t>Rīgas pilsētas robeža</t>
  </si>
  <si>
    <t>8076 002 0075</t>
  </si>
  <si>
    <t>Meža</t>
  </si>
  <si>
    <t>8076 011 0863</t>
  </si>
  <si>
    <t>8076 003 0517</t>
  </si>
  <si>
    <t>Laimdotas</t>
  </si>
  <si>
    <t>8076 007 0919</t>
  </si>
  <si>
    <t>8076 007 0893</t>
  </si>
  <si>
    <t>8076 007 0894</t>
  </si>
  <si>
    <t>"Mārtiņdēli"</t>
  </si>
  <si>
    <t>8076 011 0666</t>
  </si>
  <si>
    <t>Ozolu iela</t>
  </si>
  <si>
    <t>8076 011 0665</t>
  </si>
  <si>
    <t>8076 003 0938</t>
  </si>
  <si>
    <t>8076 007 0889</t>
  </si>
  <si>
    <t>8076 003 1467</t>
  </si>
  <si>
    <t>8076 007 0915</t>
  </si>
  <si>
    <t>8076 011 0662</t>
  </si>
  <si>
    <t>Čiekuru iela 3</t>
  </si>
  <si>
    <t>8076 011 0776</t>
  </si>
  <si>
    <t>Plieņciema iela</t>
  </si>
  <si>
    <t>Puķu iela 16</t>
  </si>
  <si>
    <t>8076 003 0514</t>
  </si>
  <si>
    <t>8076 011 0663</t>
  </si>
  <si>
    <t>8076 011 0664</t>
  </si>
  <si>
    <t xml:space="preserve">Puķu iela  </t>
  </si>
  <si>
    <t>projekt. Iela M-2</t>
  </si>
  <si>
    <t xml:space="preserve">Rēviņu iela  </t>
  </si>
  <si>
    <t>Liepkalnu iela</t>
  </si>
  <si>
    <t>8076 007 1154</t>
  </si>
  <si>
    <t xml:space="preserve">Pededzes iela </t>
  </si>
  <si>
    <t xml:space="preserve">Paleju iela </t>
  </si>
  <si>
    <t>8076 007 1158</t>
  </si>
  <si>
    <t>Sauliešu iela</t>
  </si>
  <si>
    <t>"Sējas"</t>
  </si>
  <si>
    <t>8076 007 0895</t>
  </si>
  <si>
    <t>8076 011 0661</t>
  </si>
  <si>
    <t>8076 003 0518</t>
  </si>
  <si>
    <t>"Vindēni"</t>
  </si>
  <si>
    <t>8076 007 0907</t>
  </si>
  <si>
    <t>Kursīšu</t>
  </si>
  <si>
    <t>8076 008 0386</t>
  </si>
  <si>
    <t>8076 007 1153</t>
  </si>
  <si>
    <t>Trenču iela</t>
  </si>
  <si>
    <t>8076 007 0923</t>
  </si>
  <si>
    <t>8076 003 0508</t>
  </si>
  <si>
    <t>8076 007 0908</t>
  </si>
  <si>
    <t>8076 003 0509</t>
  </si>
  <si>
    <t>8076 008 0384</t>
  </si>
  <si>
    <t>8076 003 0513</t>
  </si>
  <si>
    <t>8076 007 0909</t>
  </si>
  <si>
    <t>8076 007 0910</t>
  </si>
  <si>
    <t>8076 008 0388</t>
  </si>
  <si>
    <t>8076 008 0387</t>
  </si>
  <si>
    <t>8076 003 0526</t>
  </si>
  <si>
    <t>8076 003 0524</t>
  </si>
  <si>
    <t>Zemzaru</t>
  </si>
  <si>
    <t>8076 003 0512</t>
  </si>
  <si>
    <t>Tēraudu iela</t>
  </si>
  <si>
    <t xml:space="preserve">Čiekuru iela </t>
  </si>
  <si>
    <t>Ozoli</t>
  </si>
  <si>
    <t>"Ozoli"</t>
  </si>
  <si>
    <t>8076 011 1219</t>
  </si>
  <si>
    <t>8076 007 2463</t>
  </si>
  <si>
    <t>8076 003 1456</t>
  </si>
  <si>
    <t>8076 003 0627</t>
  </si>
  <si>
    <t>8076 003 0008</t>
  </si>
  <si>
    <t>Kalmju iela</t>
  </si>
  <si>
    <t>8076 008 0124</t>
  </si>
  <si>
    <t>8076 003 1474</t>
  </si>
  <si>
    <t>8076 003 0502</t>
  </si>
  <si>
    <t>8076 003 0693</t>
  </si>
  <si>
    <t>kopā</t>
  </si>
  <si>
    <t>Mazcenu al.(V-21)</t>
  </si>
  <si>
    <t>N-22</t>
  </si>
  <si>
    <t xml:space="preserve"> </t>
  </si>
  <si>
    <t>SASKAŅOTS</t>
  </si>
  <si>
    <t>Valsts zemes dienesta</t>
  </si>
  <si>
    <t>________________reģionālās nodaļas vadītājs</t>
  </si>
  <si>
    <t>_____________________________________</t>
  </si>
  <si>
    <t>(vārds,uzvārds)</t>
  </si>
  <si>
    <t>Iesniegums pašvaldības ceļu reģistrācijai</t>
  </si>
  <si>
    <t>APSTIPRINU</t>
  </si>
  <si>
    <t>Mārupes novada Domes priekšsēdētājs</t>
  </si>
  <si>
    <t>_______________________________</t>
  </si>
  <si>
    <t>Mārtiņš Bojārs</t>
  </si>
  <si>
    <t xml:space="preserve">  </t>
  </si>
  <si>
    <t>___________________________</t>
  </si>
  <si>
    <t>Iesniegums pašvaldības ielu reģistrācijai</t>
  </si>
  <si>
    <t>brauktuveslaukums (m2)</t>
  </si>
  <si>
    <t>Mārupes pašvaldības A grupas ceļu saraksts</t>
  </si>
  <si>
    <t>Mārupes pašvaldības B grupas ceļu saraksts</t>
  </si>
  <si>
    <t>Mārupes pašvaldības C grupas ceļu saraksts</t>
  </si>
  <si>
    <t>Ceļa nosaukums</t>
  </si>
  <si>
    <t>Ceļi</t>
  </si>
  <si>
    <t>Tilti un satiksmespārvadi</t>
  </si>
  <si>
    <t>Ceļu raksturojošie parametri</t>
  </si>
  <si>
    <t>nosaukums</t>
  </si>
  <si>
    <t>ģeogrāfiskās koordinātes</t>
  </si>
  <si>
    <t>garums (m)</t>
  </si>
  <si>
    <t>brauktuves laukums (m2)</t>
  </si>
  <si>
    <t>Konstrukcijas materiāls</t>
  </si>
  <si>
    <t>Divlīmeņu brauktuves laukums (m2)</t>
  </si>
  <si>
    <t>Īpašuma kadastra Nr.</t>
  </si>
  <si>
    <t>Neriņas</t>
  </si>
  <si>
    <t>Dz.betons</t>
  </si>
  <si>
    <t>Tilts pār Neriņu</t>
  </si>
  <si>
    <t>Mārupes pašvaldības ielu saraksts Mārupes apdzīvotā vietā</t>
  </si>
  <si>
    <t>Mārupes pašvaldības ielu saraksts Jaunmārupes apdzīvotā vietā</t>
  </si>
  <si>
    <t>Mārupes pašvaldības ielu saraksts Tīraines apdzīvotā vietā</t>
  </si>
  <si>
    <t>Ielas</t>
  </si>
  <si>
    <t>ielas</t>
  </si>
  <si>
    <t>N306,209,843</t>
  </si>
  <si>
    <t>E496,897,211</t>
  </si>
  <si>
    <t>N308,051.644</t>
  </si>
  <si>
    <t>E496,519.406</t>
  </si>
  <si>
    <t>A grupasceļi kopā :</t>
  </si>
  <si>
    <t>B grupasceļi kopā :</t>
  </si>
  <si>
    <t>1 dzelzsbetona tilts ar brauktuves laukumu 100m2</t>
  </si>
  <si>
    <t>1 dzelzsbetona tilts ar brauktuves laukumu 76 m2</t>
  </si>
  <si>
    <t>C grupasceļi kopā :</t>
  </si>
  <si>
    <t>bez seguma</t>
  </si>
  <si>
    <t>melnais segums</t>
  </si>
  <si>
    <t>Stīpnieku ceļš</t>
  </si>
  <si>
    <t>Babītes novada robeža</t>
  </si>
  <si>
    <t>Liepsalu pievadceļš</t>
  </si>
  <si>
    <t>Liepsalas</t>
  </si>
  <si>
    <t>C-29</t>
  </si>
  <si>
    <t>V-22 Lukstenieki</t>
  </si>
  <si>
    <t>V-22</t>
  </si>
  <si>
    <t>Lukstenieki</t>
  </si>
  <si>
    <t>I-97</t>
  </si>
  <si>
    <t>pašvaldības</t>
  </si>
  <si>
    <t xml:space="preserve">Grantiņu iela </t>
  </si>
  <si>
    <t>īp. Rudzrogas</t>
  </si>
  <si>
    <t>I-129</t>
  </si>
  <si>
    <t xml:space="preserve"> Sauliešu iela</t>
  </si>
  <si>
    <t>N-45</t>
  </si>
  <si>
    <t>I-137</t>
  </si>
  <si>
    <t>Gaileņu iela</t>
  </si>
  <si>
    <t>Stūnīšu iela</t>
  </si>
  <si>
    <t>Lapiņu dambis ( C-21)</t>
  </si>
  <si>
    <t>I-138</t>
  </si>
  <si>
    <t>Vilnīšu iela</t>
  </si>
  <si>
    <t>I-139</t>
  </si>
  <si>
    <t>Olaines novada teritorija</t>
  </si>
  <si>
    <t>Vecozolu iela</t>
  </si>
  <si>
    <t>Tīraines pievadceļš</t>
  </si>
  <si>
    <t>Tīraines stacija</t>
  </si>
  <si>
    <t>Ielu garums kopā:</t>
  </si>
  <si>
    <t>Čiekuru iela</t>
  </si>
  <si>
    <t>I-32</t>
  </si>
  <si>
    <t>Āboliņu iela</t>
  </si>
  <si>
    <t>I-136</t>
  </si>
  <si>
    <t>īp. Amatas</t>
  </si>
  <si>
    <t>I-135</t>
  </si>
  <si>
    <t xml:space="preserve">Ziedoķalnu iela </t>
  </si>
  <si>
    <t>I-143</t>
  </si>
  <si>
    <t>I-140</t>
  </si>
  <si>
    <t>Konrādu iela</t>
  </si>
  <si>
    <t>I-141</t>
  </si>
  <si>
    <t>Lībiešu iela</t>
  </si>
  <si>
    <t>Silāju iela</t>
  </si>
  <si>
    <t>I-142</t>
  </si>
  <si>
    <t>Māliņu iela</t>
  </si>
  <si>
    <t>īp.Viesturi</t>
  </si>
  <si>
    <t>I-134</t>
  </si>
  <si>
    <t>Meiju iela</t>
  </si>
  <si>
    <t>Vienības gatve</t>
  </si>
  <si>
    <t>īp. Meiju iela 12</t>
  </si>
  <si>
    <t>I-119</t>
  </si>
  <si>
    <t>īp. Mālu iela 12</t>
  </si>
  <si>
    <t>I-144</t>
  </si>
  <si>
    <t>Silaputniņu iela</t>
  </si>
  <si>
    <t>I-133</t>
  </si>
  <si>
    <t>Dreimaņu iela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</si>
</sst>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0.0000"/>
    <numFmt numFmtId="175" formatCode="0.00000"/>
    <numFmt numFmtId="176" formatCode="0.0"/>
  </numFmts>
  <fonts count="50">
    <font>
      <sz val="10"/>
      <color indexed="8"/>
      <name val="Arial"/>
      <family val="0"/>
    </font>
    <font>
      <sz val="8"/>
      <name val="Arial"/>
      <family val="0"/>
    </font>
    <font>
      <sz val="14"/>
      <color indexed="8"/>
      <name val="Arial"/>
      <family val="0"/>
    </font>
    <font>
      <sz val="14"/>
      <color indexed="8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 wrapText="1"/>
    </xf>
    <xf numFmtId="173" fontId="6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73" fontId="5" fillId="0" borderId="17" xfId="0" applyNumberFormat="1" applyFont="1" applyFill="1" applyBorder="1" applyAlignment="1">
      <alignment horizontal="right" wrapText="1"/>
    </xf>
    <xf numFmtId="49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9" fontId="5" fillId="0" borderId="0" xfId="57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Fill="1" applyBorder="1" applyAlignment="1">
      <alignment horizontal="left" wrapText="1"/>
    </xf>
    <xf numFmtId="1" fontId="5" fillId="0" borderId="0" xfId="57" applyNumberFormat="1" applyFont="1" applyFill="1" applyBorder="1" applyAlignment="1">
      <alignment horizontal="left" wrapText="1"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vertical="center"/>
    </xf>
    <xf numFmtId="2" fontId="5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173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center" wrapText="1"/>
    </xf>
    <xf numFmtId="0" fontId="13" fillId="0" borderId="17" xfId="0" applyFont="1" applyBorder="1" applyAlignment="1">
      <alignment/>
    </xf>
    <xf numFmtId="49" fontId="12" fillId="0" borderId="17" xfId="0" applyNumberFormat="1" applyFont="1" applyFill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173" fontId="14" fillId="0" borderId="17" xfId="0" applyNumberFormat="1" applyFont="1" applyFill="1" applyBorder="1" applyAlignment="1" applyProtection="1">
      <alignment horizontal="center" wrapText="1"/>
      <protection/>
    </xf>
    <xf numFmtId="173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wrapText="1"/>
    </xf>
    <xf numFmtId="173" fontId="12" fillId="0" borderId="27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3" fillId="0" borderId="27" xfId="0" applyFont="1" applyBorder="1" applyAlignment="1">
      <alignment/>
    </xf>
    <xf numFmtId="0" fontId="12" fillId="0" borderId="28" xfId="0" applyNumberFormat="1" applyFont="1" applyFill="1" applyBorder="1" applyAlignment="1">
      <alignment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0" xfId="0" applyNumberFormat="1" applyFont="1" applyFill="1" applyBorder="1" applyAlignment="1">
      <alignment wrapText="1"/>
    </xf>
    <xf numFmtId="0" fontId="12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32" fillId="0" borderId="32" xfId="0" applyNumberFormat="1" applyFont="1" applyFill="1" applyBorder="1" applyAlignment="1" applyProtection="1">
      <alignment horizontal="center"/>
      <protection/>
    </xf>
    <xf numFmtId="0" fontId="14" fillId="0" borderId="32" xfId="0" applyNumberFormat="1" applyFont="1" applyFill="1" applyBorder="1" applyAlignment="1" applyProtection="1">
      <alignment horizontal="left" wrapText="1"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14" fillId="0" borderId="32" xfId="0" applyNumberFormat="1" applyFont="1" applyFill="1" applyBorder="1" applyAlignment="1" applyProtection="1">
      <alignment horizontal="center" wrapText="1"/>
      <protection/>
    </xf>
    <xf numFmtId="173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>
      <alignment wrapText="1"/>
    </xf>
    <xf numFmtId="0" fontId="12" fillId="0" borderId="3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0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wrapText="1"/>
    </xf>
    <xf numFmtId="0" fontId="12" fillId="0" borderId="17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right" wrapText="1"/>
    </xf>
    <xf numFmtId="0" fontId="12" fillId="0" borderId="41" xfId="0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vertical="center" wrapText="1"/>
    </xf>
    <xf numFmtId="173" fontId="12" fillId="0" borderId="12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170" fontId="12" fillId="0" borderId="40" xfId="44" applyFont="1" applyFill="1" applyBorder="1" applyAlignment="1">
      <alignment vertical="center" wrapText="1"/>
    </xf>
    <xf numFmtId="170" fontId="12" fillId="0" borderId="41" xfId="44" applyFont="1" applyFill="1" applyBorder="1" applyAlignment="1">
      <alignment vertical="center" wrapText="1"/>
    </xf>
    <xf numFmtId="170" fontId="12" fillId="0" borderId="22" xfId="44" applyFont="1" applyFill="1" applyBorder="1" applyAlignment="1">
      <alignment vertical="center" wrapText="1"/>
    </xf>
    <xf numFmtId="170" fontId="12" fillId="0" borderId="23" xfId="44" applyFont="1" applyFill="1" applyBorder="1" applyAlignment="1">
      <alignment vertical="center" wrapText="1"/>
    </xf>
    <xf numFmtId="170" fontId="12" fillId="0" borderId="22" xfId="44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73" fontId="12" fillId="0" borderId="13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right" vertical="center" wrapText="1"/>
    </xf>
    <xf numFmtId="173" fontId="5" fillId="0" borderId="15" xfId="0" applyNumberFormat="1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wrapText="1"/>
    </xf>
    <xf numFmtId="0" fontId="13" fillId="0" borderId="46" xfId="0" applyFont="1" applyBorder="1" applyAlignment="1">
      <alignment wrapText="1"/>
    </xf>
    <xf numFmtId="0" fontId="12" fillId="0" borderId="47" xfId="0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3" fillId="0" borderId="44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0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2" fillId="0" borderId="40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73" fontId="12" fillId="0" borderId="12" xfId="0" applyNumberFormat="1" applyFont="1" applyFill="1" applyBorder="1" applyAlignment="1">
      <alignment horizontal="right" vertical="center" wrapText="1"/>
    </xf>
    <xf numFmtId="173" fontId="12" fillId="0" borderId="15" xfId="0" applyNumberFormat="1" applyFont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8"/>
  <sheetViews>
    <sheetView zoomScalePageLayoutView="0" workbookViewId="0" topLeftCell="A40">
      <selection activeCell="G65" sqref="G6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5.421875" style="0" customWidth="1"/>
    <col min="4" max="4" width="27.00390625" style="0" customWidth="1"/>
    <col min="5" max="5" width="6.421875" style="0" customWidth="1"/>
    <col min="6" max="6" width="13.7109375" style="0" customWidth="1"/>
    <col min="7" max="7" width="7.421875" style="0" customWidth="1"/>
    <col min="8" max="8" width="8.8515625" style="0" customWidth="1"/>
    <col min="9" max="9" width="5.28125" style="0" customWidth="1"/>
    <col min="10" max="10" width="7.28125" style="0" customWidth="1"/>
    <col min="11" max="11" width="12.140625" style="0" customWidth="1"/>
  </cols>
  <sheetData>
    <row r="4" ht="18.75">
      <c r="E4" s="4" t="s">
        <v>566</v>
      </c>
    </row>
    <row r="7" spans="3:12" ht="15">
      <c r="C7" s="6" t="s">
        <v>561</v>
      </c>
      <c r="D7" s="6"/>
      <c r="E7" s="6"/>
      <c r="F7" s="6"/>
      <c r="G7" s="6" t="s">
        <v>567</v>
      </c>
      <c r="I7" s="6"/>
      <c r="J7" s="6"/>
      <c r="K7" s="6"/>
      <c r="L7" s="7"/>
    </row>
    <row r="8" spans="3:12" ht="15">
      <c r="C8" s="6" t="s">
        <v>562</v>
      </c>
      <c r="D8" s="6"/>
      <c r="E8" s="6"/>
      <c r="F8" s="6"/>
      <c r="G8" s="6" t="s">
        <v>568</v>
      </c>
      <c r="I8" s="6"/>
      <c r="J8" s="6"/>
      <c r="K8" s="6"/>
      <c r="L8" s="7"/>
    </row>
    <row r="9" spans="3:12" ht="28.5" customHeight="1">
      <c r="C9" s="6" t="s">
        <v>563</v>
      </c>
      <c r="D9" s="6"/>
      <c r="E9" s="6"/>
      <c r="F9" s="6"/>
      <c r="G9" s="6" t="s">
        <v>570</v>
      </c>
      <c r="I9" s="6"/>
      <c r="J9" s="6"/>
      <c r="K9" s="6"/>
      <c r="L9" s="7"/>
    </row>
    <row r="10" spans="3:12" ht="5.25" customHeight="1">
      <c r="C10" s="6"/>
      <c r="D10" s="6"/>
      <c r="E10" s="6"/>
      <c r="F10" s="6"/>
      <c r="G10" s="6"/>
      <c r="I10" s="6"/>
      <c r="J10" s="6"/>
      <c r="K10" s="6"/>
      <c r="L10" s="7"/>
    </row>
    <row r="11" spans="3:12" ht="19.5" customHeight="1">
      <c r="C11" s="6" t="s">
        <v>564</v>
      </c>
      <c r="D11" s="6"/>
      <c r="E11" s="6"/>
      <c r="F11" s="6"/>
      <c r="G11" s="6" t="s">
        <v>569</v>
      </c>
      <c r="I11" s="6"/>
      <c r="J11" s="6"/>
      <c r="K11" s="6"/>
      <c r="L11" s="7"/>
    </row>
    <row r="12" spans="3:12" ht="15">
      <c r="C12" s="6"/>
      <c r="D12" s="6" t="s">
        <v>565</v>
      </c>
      <c r="E12" s="6"/>
      <c r="F12" s="6"/>
      <c r="G12" s="6"/>
      <c r="I12" s="6"/>
      <c r="J12" s="6"/>
      <c r="K12" s="6"/>
      <c r="L12" s="7"/>
    </row>
    <row r="13" spans="3:11" ht="14.25">
      <c r="C13" s="5"/>
      <c r="D13" s="5"/>
      <c r="E13" s="5"/>
      <c r="F13" s="5"/>
      <c r="G13" s="5"/>
      <c r="I13" s="5"/>
      <c r="J13" s="5"/>
      <c r="K13" s="5"/>
    </row>
    <row r="15" spans="2:15" ht="15">
      <c r="B15" s="6"/>
      <c r="C15" s="6"/>
      <c r="D15" s="234" t="s">
        <v>396</v>
      </c>
      <c r="E15" s="234"/>
      <c r="F15" s="234"/>
      <c r="G15" s="234"/>
      <c r="H15" s="6"/>
      <c r="I15" s="6"/>
      <c r="J15" s="6"/>
      <c r="K15" s="6"/>
      <c r="L15" s="1"/>
      <c r="M15" s="2"/>
      <c r="N15" s="1"/>
      <c r="O15" s="1"/>
    </row>
    <row r="16" spans="2:15" ht="6" customHeight="1">
      <c r="B16" s="12"/>
      <c r="C16" s="13" t="s">
        <v>1</v>
      </c>
      <c r="D16" s="13" t="s">
        <v>1</v>
      </c>
      <c r="E16" s="13" t="s">
        <v>1</v>
      </c>
      <c r="F16" s="13"/>
      <c r="G16" s="12"/>
      <c r="H16" s="14" t="s">
        <v>1</v>
      </c>
      <c r="I16" s="6"/>
      <c r="J16" s="6"/>
      <c r="K16" s="6"/>
      <c r="L16" s="1"/>
      <c r="M16" s="1"/>
      <c r="N16" s="1"/>
      <c r="O16" s="1"/>
    </row>
    <row r="17" spans="2:15" ht="13.5" customHeight="1">
      <c r="B17" s="15" t="s">
        <v>75</v>
      </c>
      <c r="C17" s="237" t="s">
        <v>0</v>
      </c>
      <c r="D17" s="238"/>
      <c r="E17" s="243" t="s">
        <v>76</v>
      </c>
      <c r="F17" s="244"/>
      <c r="G17" s="247" t="s">
        <v>83</v>
      </c>
      <c r="H17" s="248"/>
      <c r="I17" s="229" t="s">
        <v>354</v>
      </c>
      <c r="J17" s="230"/>
      <c r="K17" s="204" t="s">
        <v>383</v>
      </c>
      <c r="L17" s="1"/>
      <c r="M17" s="1"/>
      <c r="N17" s="1"/>
      <c r="O17" s="1"/>
    </row>
    <row r="18" spans="2:15" ht="13.5" customHeight="1">
      <c r="B18" s="16" t="s">
        <v>89</v>
      </c>
      <c r="C18" s="239"/>
      <c r="D18" s="240"/>
      <c r="E18" s="17" t="s">
        <v>77</v>
      </c>
      <c r="F18" s="18" t="s">
        <v>78</v>
      </c>
      <c r="G18" s="15" t="s">
        <v>82</v>
      </c>
      <c r="H18" s="17" t="s">
        <v>79</v>
      </c>
      <c r="I18" s="223" t="s">
        <v>353</v>
      </c>
      <c r="J18" s="18" t="s">
        <v>82</v>
      </c>
      <c r="K18" s="204"/>
      <c r="L18" s="1"/>
      <c r="M18" s="1"/>
      <c r="N18" s="1"/>
      <c r="O18" s="1"/>
    </row>
    <row r="19" spans="2:15" ht="13.5" customHeight="1">
      <c r="B19" s="19" t="s">
        <v>90</v>
      </c>
      <c r="C19" s="241"/>
      <c r="D19" s="242"/>
      <c r="E19" s="20"/>
      <c r="F19" s="21"/>
      <c r="G19" s="19" t="s">
        <v>81</v>
      </c>
      <c r="H19" s="22" t="s">
        <v>80</v>
      </c>
      <c r="I19" s="201"/>
      <c r="J19" s="19" t="s">
        <v>355</v>
      </c>
      <c r="K19" s="204"/>
      <c r="L19" s="1"/>
      <c r="M19" s="1"/>
      <c r="N19" s="1"/>
      <c r="O19" s="1"/>
    </row>
    <row r="20" spans="2:15" ht="15.75" customHeight="1">
      <c r="B20" s="23">
        <v>1</v>
      </c>
      <c r="C20" s="57" t="s">
        <v>2</v>
      </c>
      <c r="D20" s="58" t="s">
        <v>45</v>
      </c>
      <c r="E20" s="25" t="s">
        <v>58</v>
      </c>
      <c r="F20" s="25" t="s">
        <v>57</v>
      </c>
      <c r="G20" s="26">
        <v>1.88</v>
      </c>
      <c r="H20" s="27" t="s">
        <v>3</v>
      </c>
      <c r="I20" s="28"/>
      <c r="J20" s="28"/>
      <c r="K20" s="23">
        <v>80760110657</v>
      </c>
      <c r="L20" s="1"/>
      <c r="M20" s="1"/>
      <c r="N20" s="1"/>
      <c r="O20" s="1"/>
    </row>
    <row r="21" spans="2:15" ht="15.75" customHeight="1">
      <c r="B21" s="197">
        <v>2</v>
      </c>
      <c r="C21" s="213" t="s">
        <v>23</v>
      </c>
      <c r="D21" s="209" t="s">
        <v>46</v>
      </c>
      <c r="E21" s="199" t="s">
        <v>59</v>
      </c>
      <c r="F21" s="199" t="s">
        <v>39</v>
      </c>
      <c r="G21" s="220">
        <v>4.38</v>
      </c>
      <c r="H21" s="223" t="s">
        <v>3</v>
      </c>
      <c r="I21" s="28"/>
      <c r="J21" s="28"/>
      <c r="K21" s="23">
        <v>80760090059</v>
      </c>
      <c r="L21" s="1"/>
      <c r="M21" s="1"/>
      <c r="N21" s="1"/>
      <c r="O21" s="1"/>
    </row>
    <row r="22" spans="2:15" ht="15.75" customHeight="1">
      <c r="B22" s="226"/>
      <c r="C22" s="228"/>
      <c r="D22" s="216"/>
      <c r="E22" s="227"/>
      <c r="F22" s="227"/>
      <c r="G22" s="221"/>
      <c r="H22" s="224"/>
      <c r="I22" s="28"/>
      <c r="J22" s="28"/>
      <c r="K22" s="23">
        <v>80760110658</v>
      </c>
      <c r="L22" s="1"/>
      <c r="M22" s="1"/>
      <c r="N22" s="1"/>
      <c r="O22" s="1"/>
    </row>
    <row r="23" spans="2:15" ht="15.75" customHeight="1">
      <c r="B23" s="198"/>
      <c r="C23" s="214"/>
      <c r="D23" s="215"/>
      <c r="E23" s="200"/>
      <c r="F23" s="200"/>
      <c r="G23" s="222"/>
      <c r="H23" s="225"/>
      <c r="I23" s="28"/>
      <c r="J23" s="28"/>
      <c r="K23" s="23">
        <v>80760110658</v>
      </c>
      <c r="L23" s="1"/>
      <c r="M23" s="1"/>
      <c r="N23" s="1"/>
      <c r="O23" s="1"/>
    </row>
    <row r="24" spans="2:15" ht="15.75" customHeight="1">
      <c r="B24" s="23">
        <v>3</v>
      </c>
      <c r="C24" s="57" t="s">
        <v>34</v>
      </c>
      <c r="D24" s="58" t="s">
        <v>47</v>
      </c>
      <c r="E24" s="25" t="s">
        <v>368</v>
      </c>
      <c r="F24" s="25" t="s">
        <v>23</v>
      </c>
      <c r="G24" s="26">
        <v>1.61</v>
      </c>
      <c r="H24" s="27" t="s">
        <v>3</v>
      </c>
      <c r="I24" s="28"/>
      <c r="J24" s="28"/>
      <c r="K24" s="23">
        <v>80760110660</v>
      </c>
      <c r="L24" s="1"/>
      <c r="M24" s="1"/>
      <c r="N24" s="1"/>
      <c r="O24" s="1"/>
    </row>
    <row r="25" spans="2:15" ht="15.75" customHeight="1">
      <c r="B25" s="23">
        <v>4</v>
      </c>
      <c r="C25" s="57" t="s">
        <v>39</v>
      </c>
      <c r="D25" s="58" t="s">
        <v>48</v>
      </c>
      <c r="E25" s="29" t="s">
        <v>368</v>
      </c>
      <c r="F25" s="25" t="s">
        <v>23</v>
      </c>
      <c r="G25" s="26">
        <v>3.26</v>
      </c>
      <c r="H25" s="27" t="s">
        <v>13</v>
      </c>
      <c r="I25" s="28"/>
      <c r="J25" s="28"/>
      <c r="K25" s="23">
        <v>80760110659</v>
      </c>
      <c r="L25" s="1"/>
      <c r="M25" s="1"/>
      <c r="N25" s="1"/>
      <c r="O25" s="2"/>
    </row>
    <row r="26" spans="2:15" ht="15.75" customHeight="1">
      <c r="B26" s="203">
        <v>5</v>
      </c>
      <c r="C26" s="232" t="s">
        <v>40</v>
      </c>
      <c r="D26" s="219" t="s">
        <v>49</v>
      </c>
      <c r="E26" s="205" t="s">
        <v>23</v>
      </c>
      <c r="F26" s="245" t="s">
        <v>384</v>
      </c>
      <c r="G26" s="26">
        <v>0.3</v>
      </c>
      <c r="H26" s="27" t="s">
        <v>6</v>
      </c>
      <c r="I26" s="28"/>
      <c r="J26" s="28"/>
      <c r="K26" s="197">
        <v>80760090060</v>
      </c>
      <c r="L26" s="1"/>
      <c r="M26" s="1"/>
      <c r="N26" s="1"/>
      <c r="O26" s="1"/>
    </row>
    <row r="27" spans="2:11" ht="15.75" customHeight="1">
      <c r="B27" s="233"/>
      <c r="C27" s="232"/>
      <c r="D27" s="219"/>
      <c r="E27" s="205"/>
      <c r="F27" s="245"/>
      <c r="G27" s="26">
        <v>0.42</v>
      </c>
      <c r="H27" s="27" t="s">
        <v>3</v>
      </c>
      <c r="I27" s="28"/>
      <c r="J27" s="28"/>
      <c r="K27" s="201"/>
    </row>
    <row r="28" spans="2:11" ht="15.75" customHeight="1">
      <c r="B28" s="197">
        <v>6</v>
      </c>
      <c r="C28" s="213" t="s">
        <v>41</v>
      </c>
      <c r="D28" s="209" t="s">
        <v>392</v>
      </c>
      <c r="E28" s="199" t="s">
        <v>60</v>
      </c>
      <c r="F28" s="199" t="s">
        <v>55</v>
      </c>
      <c r="G28" s="220">
        <v>4.42</v>
      </c>
      <c r="H28" s="223" t="s">
        <v>3</v>
      </c>
      <c r="I28" s="28"/>
      <c r="J28" s="28"/>
      <c r="K28" s="23">
        <v>80760110680</v>
      </c>
    </row>
    <row r="29" spans="2:11" ht="15.75" customHeight="1">
      <c r="B29" s="226"/>
      <c r="C29" s="228"/>
      <c r="D29" s="216"/>
      <c r="E29" s="227"/>
      <c r="F29" s="227"/>
      <c r="G29" s="221"/>
      <c r="H29" s="224"/>
      <c r="I29" s="28"/>
      <c r="J29" s="28"/>
      <c r="K29" s="23">
        <v>80760070886</v>
      </c>
    </row>
    <row r="30" spans="2:11" ht="15.75" customHeight="1">
      <c r="B30" s="198"/>
      <c r="C30" s="214"/>
      <c r="D30" s="215"/>
      <c r="E30" s="200"/>
      <c r="F30" s="200"/>
      <c r="G30" s="222"/>
      <c r="H30" s="225"/>
      <c r="I30" s="28"/>
      <c r="J30" s="28"/>
      <c r="K30" s="23">
        <v>80760120144</v>
      </c>
    </row>
    <row r="31" spans="2:11" ht="15.75" customHeight="1">
      <c r="B31" s="23">
        <v>7</v>
      </c>
      <c r="C31" s="57" t="s">
        <v>42</v>
      </c>
      <c r="D31" s="58" t="s">
        <v>50</v>
      </c>
      <c r="E31" s="25" t="s">
        <v>352</v>
      </c>
      <c r="F31" s="25" t="s">
        <v>61</v>
      </c>
      <c r="G31" s="26">
        <v>0.86</v>
      </c>
      <c r="H31" s="27" t="s">
        <v>6</v>
      </c>
      <c r="I31" s="30"/>
      <c r="J31" s="30"/>
      <c r="K31" s="23">
        <v>80760110862</v>
      </c>
    </row>
    <row r="32" spans="2:11" ht="15.75" customHeight="1">
      <c r="B32" s="203">
        <v>8</v>
      </c>
      <c r="C32" s="232" t="s">
        <v>43</v>
      </c>
      <c r="D32" s="219" t="s">
        <v>51</v>
      </c>
      <c r="E32" s="205" t="s">
        <v>62</v>
      </c>
      <c r="F32" s="205" t="s">
        <v>369</v>
      </c>
      <c r="G32" s="26">
        <v>0.5</v>
      </c>
      <c r="H32" s="27" t="s">
        <v>6</v>
      </c>
      <c r="I32" s="197">
        <v>1</v>
      </c>
      <c r="J32" s="197">
        <v>10</v>
      </c>
      <c r="K32" s="203">
        <v>80760100049</v>
      </c>
    </row>
    <row r="33" spans="2:11" ht="15.75" customHeight="1">
      <c r="B33" s="233"/>
      <c r="C33" s="232"/>
      <c r="D33" s="219"/>
      <c r="E33" s="205"/>
      <c r="F33" s="205"/>
      <c r="G33" s="26">
        <v>0.93</v>
      </c>
      <c r="H33" s="27" t="s">
        <v>13</v>
      </c>
      <c r="I33" s="198"/>
      <c r="J33" s="198"/>
      <c r="K33" s="203"/>
    </row>
    <row r="34" spans="2:11" ht="15.75" customHeight="1">
      <c r="B34" s="203">
        <v>9</v>
      </c>
      <c r="C34" s="232" t="s">
        <v>44</v>
      </c>
      <c r="D34" s="219" t="s">
        <v>52</v>
      </c>
      <c r="E34" s="205" t="s">
        <v>65</v>
      </c>
      <c r="F34" s="205" t="s">
        <v>369</v>
      </c>
      <c r="G34" s="26">
        <v>1.3</v>
      </c>
      <c r="H34" s="27" t="s">
        <v>6</v>
      </c>
      <c r="I34" s="197">
        <v>1</v>
      </c>
      <c r="J34" s="197">
        <v>12</v>
      </c>
      <c r="K34" s="203">
        <v>80760040044</v>
      </c>
    </row>
    <row r="35" spans="2:11" ht="15.75" customHeight="1">
      <c r="B35" s="233"/>
      <c r="C35" s="232"/>
      <c r="D35" s="219"/>
      <c r="E35" s="205"/>
      <c r="F35" s="205"/>
      <c r="G35" s="26">
        <v>1.12</v>
      </c>
      <c r="H35" s="27" t="s">
        <v>3</v>
      </c>
      <c r="I35" s="201"/>
      <c r="J35" s="201"/>
      <c r="K35" s="203"/>
    </row>
    <row r="36" spans="2:11" ht="15.75" customHeight="1">
      <c r="B36" s="28">
        <v>10</v>
      </c>
      <c r="C36" s="57" t="s">
        <v>4</v>
      </c>
      <c r="D36" s="58" t="s">
        <v>5</v>
      </c>
      <c r="E36" s="25" t="s">
        <v>369</v>
      </c>
      <c r="F36" s="25" t="s">
        <v>8</v>
      </c>
      <c r="G36" s="26">
        <v>1.86</v>
      </c>
      <c r="H36" s="27" t="s">
        <v>6</v>
      </c>
      <c r="I36" s="28"/>
      <c r="J36" s="28"/>
      <c r="K36" s="28"/>
    </row>
    <row r="37" spans="2:11" ht="15.75" customHeight="1">
      <c r="B37" s="206">
        <v>11</v>
      </c>
      <c r="C37" s="213" t="s">
        <v>7</v>
      </c>
      <c r="D37" s="217" t="s">
        <v>387</v>
      </c>
      <c r="E37" s="199" t="s">
        <v>63</v>
      </c>
      <c r="F37" s="199" t="s">
        <v>29</v>
      </c>
      <c r="G37" s="31">
        <v>2.24</v>
      </c>
      <c r="H37" s="32" t="s">
        <v>6</v>
      </c>
      <c r="I37" s="28"/>
      <c r="J37" s="28"/>
      <c r="K37" s="23">
        <v>80760120145</v>
      </c>
    </row>
    <row r="38" spans="2:11" ht="15.75" customHeight="1">
      <c r="B38" s="201"/>
      <c r="C38" s="214"/>
      <c r="D38" s="218"/>
      <c r="E38" s="200"/>
      <c r="F38" s="200"/>
      <c r="G38" s="33">
        <v>1.24</v>
      </c>
      <c r="H38" s="34" t="s">
        <v>3</v>
      </c>
      <c r="I38" s="28"/>
      <c r="J38" s="28"/>
      <c r="K38" s="23">
        <v>80760120169</v>
      </c>
    </row>
    <row r="39" spans="2:11" ht="15.75" customHeight="1">
      <c r="B39" s="28">
        <v>12</v>
      </c>
      <c r="C39" s="57" t="s">
        <v>8</v>
      </c>
      <c r="D39" s="58" t="s">
        <v>9</v>
      </c>
      <c r="E39" s="25" t="s">
        <v>386</v>
      </c>
      <c r="F39" s="25" t="s">
        <v>64</v>
      </c>
      <c r="G39" s="26">
        <v>3.5</v>
      </c>
      <c r="H39" s="27" t="s">
        <v>6</v>
      </c>
      <c r="I39" s="28"/>
      <c r="J39" s="28"/>
      <c r="K39" s="28"/>
    </row>
    <row r="40" spans="2:11" ht="15.75" customHeight="1">
      <c r="B40" s="206">
        <v>13</v>
      </c>
      <c r="C40" s="213" t="s">
        <v>10</v>
      </c>
      <c r="D40" s="209" t="s">
        <v>11</v>
      </c>
      <c r="E40" s="199" t="s">
        <v>385</v>
      </c>
      <c r="F40" s="199" t="s">
        <v>66</v>
      </c>
      <c r="G40" s="26">
        <v>1.24</v>
      </c>
      <c r="H40" s="27" t="s">
        <v>3</v>
      </c>
      <c r="I40" s="28"/>
      <c r="J40" s="28"/>
      <c r="K40" s="203">
        <v>80760060163</v>
      </c>
    </row>
    <row r="41" spans="2:11" ht="15.75" customHeight="1">
      <c r="B41" s="201"/>
      <c r="C41" s="231"/>
      <c r="D41" s="210"/>
      <c r="E41" s="201"/>
      <c r="F41" s="201"/>
      <c r="G41" s="26">
        <v>0.26</v>
      </c>
      <c r="H41" s="27" t="s">
        <v>13</v>
      </c>
      <c r="I41" s="28"/>
      <c r="J41" s="28"/>
      <c r="K41" s="204"/>
    </row>
    <row r="42" spans="2:11" ht="15.75" customHeight="1">
      <c r="B42" s="28">
        <v>14</v>
      </c>
      <c r="C42" s="57" t="s">
        <v>12</v>
      </c>
      <c r="D42" s="58" t="s">
        <v>388</v>
      </c>
      <c r="E42" s="25" t="s">
        <v>10</v>
      </c>
      <c r="F42" s="24" t="s">
        <v>389</v>
      </c>
      <c r="G42" s="26">
        <v>0.3</v>
      </c>
      <c r="H42" s="27" t="s">
        <v>13</v>
      </c>
      <c r="I42" s="28"/>
      <c r="J42" s="28"/>
      <c r="K42" s="23">
        <v>80760060154</v>
      </c>
    </row>
    <row r="43" spans="2:11" ht="15.75" customHeight="1">
      <c r="B43" s="28">
        <v>15</v>
      </c>
      <c r="C43" s="57" t="s">
        <v>14</v>
      </c>
      <c r="D43" s="58" t="s">
        <v>15</v>
      </c>
      <c r="E43" s="25" t="s">
        <v>16</v>
      </c>
      <c r="F43" s="25" t="s">
        <v>10</v>
      </c>
      <c r="G43" s="26">
        <v>0.52</v>
      </c>
      <c r="H43" s="27" t="s">
        <v>6</v>
      </c>
      <c r="I43" s="28"/>
      <c r="J43" s="28"/>
      <c r="K43" s="23">
        <v>80760030500</v>
      </c>
    </row>
    <row r="44" spans="2:11" ht="15.75" customHeight="1">
      <c r="B44" s="28">
        <v>16</v>
      </c>
      <c r="C44" s="57" t="s">
        <v>16</v>
      </c>
      <c r="D44" s="58" t="s">
        <v>17</v>
      </c>
      <c r="E44" s="25" t="s">
        <v>385</v>
      </c>
      <c r="F44" s="25" t="s">
        <v>66</v>
      </c>
      <c r="G44" s="26">
        <v>1.4</v>
      </c>
      <c r="H44" s="27" t="s">
        <v>3</v>
      </c>
      <c r="I44" s="28"/>
      <c r="J44" s="28"/>
      <c r="K44" s="23">
        <v>80760030501</v>
      </c>
    </row>
    <row r="45" spans="2:11" ht="15.75" customHeight="1">
      <c r="B45" s="28">
        <v>17</v>
      </c>
      <c r="C45" s="57" t="s">
        <v>18</v>
      </c>
      <c r="D45" s="58" t="s">
        <v>390</v>
      </c>
      <c r="E45" s="25" t="s">
        <v>16</v>
      </c>
      <c r="F45" s="25" t="s">
        <v>67</v>
      </c>
      <c r="G45" s="26">
        <v>0.39</v>
      </c>
      <c r="H45" s="27" t="s">
        <v>6</v>
      </c>
      <c r="I45" s="28"/>
      <c r="J45" s="28"/>
      <c r="K45" s="23">
        <v>80760030502</v>
      </c>
    </row>
    <row r="46" spans="2:11" ht="15.75" customHeight="1">
      <c r="B46" s="206">
        <v>18</v>
      </c>
      <c r="C46" s="207" t="s">
        <v>19</v>
      </c>
      <c r="D46" s="209" t="s">
        <v>20</v>
      </c>
      <c r="E46" s="199" t="s">
        <v>371</v>
      </c>
      <c r="F46" s="199" t="s">
        <v>68</v>
      </c>
      <c r="G46" s="26">
        <v>0.45</v>
      </c>
      <c r="H46" s="27" t="s">
        <v>13</v>
      </c>
      <c r="I46" s="28"/>
      <c r="J46" s="28"/>
      <c r="K46" s="197">
        <v>80760030503</v>
      </c>
    </row>
    <row r="47" spans="2:11" ht="15.75" customHeight="1">
      <c r="B47" s="201"/>
      <c r="C47" s="208" t="s">
        <v>19</v>
      </c>
      <c r="D47" s="210"/>
      <c r="E47" s="201"/>
      <c r="F47" s="201"/>
      <c r="G47" s="26">
        <v>0.77</v>
      </c>
      <c r="H47" s="27" t="s">
        <v>6</v>
      </c>
      <c r="I47" s="28"/>
      <c r="J47" s="28"/>
      <c r="K47" s="202"/>
    </row>
    <row r="48" spans="2:11" ht="15.75" customHeight="1">
      <c r="B48" s="28">
        <v>19</v>
      </c>
      <c r="C48" s="57" t="s">
        <v>21</v>
      </c>
      <c r="D48" s="58" t="s">
        <v>22</v>
      </c>
      <c r="E48" s="25" t="s">
        <v>69</v>
      </c>
      <c r="F48" s="25" t="s">
        <v>370</v>
      </c>
      <c r="G48" s="26">
        <v>1.48</v>
      </c>
      <c r="H48" s="27" t="s">
        <v>13</v>
      </c>
      <c r="I48" s="28"/>
      <c r="J48" s="28"/>
      <c r="K48" s="23">
        <v>80760030504</v>
      </c>
    </row>
    <row r="49" spans="2:11" ht="15.75" customHeight="1">
      <c r="B49" s="28">
        <v>20</v>
      </c>
      <c r="C49" s="57" t="s">
        <v>24</v>
      </c>
      <c r="D49" s="58" t="s">
        <v>391</v>
      </c>
      <c r="E49" s="25" t="s">
        <v>70</v>
      </c>
      <c r="F49" s="25" t="s">
        <v>7</v>
      </c>
      <c r="G49" s="26">
        <v>1.33</v>
      </c>
      <c r="H49" s="27" t="s">
        <v>3</v>
      </c>
      <c r="I49" s="28"/>
      <c r="J49" s="28"/>
      <c r="K49" s="23">
        <v>80760120170</v>
      </c>
    </row>
    <row r="50" spans="2:11" ht="15.75" customHeight="1">
      <c r="B50" s="203">
        <v>21</v>
      </c>
      <c r="C50" s="232" t="s">
        <v>25</v>
      </c>
      <c r="D50" s="219" t="s">
        <v>26</v>
      </c>
      <c r="E50" s="205" t="s">
        <v>394</v>
      </c>
      <c r="F50" s="205" t="s">
        <v>71</v>
      </c>
      <c r="G50" s="26">
        <v>0.3</v>
      </c>
      <c r="H50" s="27" t="s">
        <v>3</v>
      </c>
      <c r="I50" s="28"/>
      <c r="J50" s="28"/>
      <c r="K50" s="203">
        <v>80760080383</v>
      </c>
    </row>
    <row r="51" spans="2:11" ht="15.75" customHeight="1">
      <c r="B51" s="233"/>
      <c r="C51" s="232"/>
      <c r="D51" s="219"/>
      <c r="E51" s="205"/>
      <c r="F51" s="205"/>
      <c r="G51" s="26">
        <v>1.54</v>
      </c>
      <c r="H51" s="27" t="s">
        <v>6</v>
      </c>
      <c r="I51" s="28"/>
      <c r="J51" s="28"/>
      <c r="K51" s="204"/>
    </row>
    <row r="52" spans="2:11" ht="15.75" customHeight="1">
      <c r="B52" s="28">
        <v>22</v>
      </c>
      <c r="C52" s="57" t="s">
        <v>27</v>
      </c>
      <c r="D52" s="58" t="s">
        <v>28</v>
      </c>
      <c r="E52" s="25" t="s">
        <v>72</v>
      </c>
      <c r="F52" s="25" t="s">
        <v>368</v>
      </c>
      <c r="G52" s="26">
        <v>0.57</v>
      </c>
      <c r="H52" s="27" t="s">
        <v>3</v>
      </c>
      <c r="I52" s="28"/>
      <c r="J52" s="28"/>
      <c r="K52" s="23">
        <v>80760110682</v>
      </c>
    </row>
    <row r="53" spans="2:11" ht="15.75" customHeight="1">
      <c r="B53" s="28">
        <v>23</v>
      </c>
      <c r="C53" s="57" t="s">
        <v>29</v>
      </c>
      <c r="D53" s="58" t="s">
        <v>53</v>
      </c>
      <c r="E53" s="25" t="s">
        <v>41</v>
      </c>
      <c r="F53" s="25" t="s">
        <v>7</v>
      </c>
      <c r="G53" s="26">
        <v>0.4</v>
      </c>
      <c r="H53" s="27" t="s">
        <v>3</v>
      </c>
      <c r="I53" s="28"/>
      <c r="J53" s="28"/>
      <c r="K53" s="23">
        <v>80760120147</v>
      </c>
    </row>
    <row r="54" spans="2:11" ht="15.75" customHeight="1">
      <c r="B54" s="28">
        <v>24</v>
      </c>
      <c r="C54" s="57" t="s">
        <v>30</v>
      </c>
      <c r="D54" s="58" t="s">
        <v>31</v>
      </c>
      <c r="E54" s="25" t="s">
        <v>39</v>
      </c>
      <c r="F54" s="25" t="s">
        <v>73</v>
      </c>
      <c r="G54" s="26">
        <v>1.13</v>
      </c>
      <c r="H54" s="27" t="s">
        <v>3</v>
      </c>
      <c r="I54" s="28"/>
      <c r="J54" s="28"/>
      <c r="K54" s="23">
        <v>80760090062</v>
      </c>
    </row>
    <row r="55" spans="2:11" ht="15.75" customHeight="1">
      <c r="B55" s="28">
        <v>25</v>
      </c>
      <c r="C55" s="57" t="s">
        <v>32</v>
      </c>
      <c r="D55" s="58" t="s">
        <v>33</v>
      </c>
      <c r="E55" s="25" t="s">
        <v>39</v>
      </c>
      <c r="F55" s="25" t="s">
        <v>74</v>
      </c>
      <c r="G55" s="26">
        <v>1.5</v>
      </c>
      <c r="H55" s="27" t="s">
        <v>13</v>
      </c>
      <c r="I55" s="28"/>
      <c r="J55" s="28"/>
      <c r="K55" s="23">
        <v>80760090063</v>
      </c>
    </row>
    <row r="56" spans="2:11" ht="15.75" customHeight="1">
      <c r="B56" s="28">
        <v>26</v>
      </c>
      <c r="C56" s="57" t="s">
        <v>362</v>
      </c>
      <c r="D56" s="58" t="s">
        <v>395</v>
      </c>
      <c r="E56" s="25" t="s">
        <v>61</v>
      </c>
      <c r="F56" s="25" t="s">
        <v>363</v>
      </c>
      <c r="G56" s="26">
        <v>0.6</v>
      </c>
      <c r="H56" s="27" t="s">
        <v>3</v>
      </c>
      <c r="I56" s="28"/>
      <c r="J56" s="28"/>
      <c r="K56" s="28"/>
    </row>
    <row r="57" spans="2:11" ht="15.75" customHeight="1">
      <c r="B57" s="28">
        <v>27</v>
      </c>
      <c r="C57" s="57" t="s">
        <v>374</v>
      </c>
      <c r="D57" s="58" t="s">
        <v>375</v>
      </c>
      <c r="E57" s="25" t="s">
        <v>61</v>
      </c>
      <c r="F57" s="25" t="s">
        <v>376</v>
      </c>
      <c r="G57" s="26">
        <v>1.1</v>
      </c>
      <c r="H57" s="27" t="s">
        <v>3</v>
      </c>
      <c r="I57" s="28"/>
      <c r="J57" s="28"/>
      <c r="K57" s="28"/>
    </row>
    <row r="58" spans="2:11" ht="15.75" customHeight="1">
      <c r="B58" s="28">
        <v>28</v>
      </c>
      <c r="C58" s="57" t="s">
        <v>380</v>
      </c>
      <c r="D58" s="58" t="s">
        <v>381</v>
      </c>
      <c r="E58" s="25" t="s">
        <v>10</v>
      </c>
      <c r="F58" s="25" t="s">
        <v>382</v>
      </c>
      <c r="G58" s="26">
        <v>0.31</v>
      </c>
      <c r="H58" s="27" t="s">
        <v>3</v>
      </c>
      <c r="I58" s="28"/>
      <c r="J58" s="28"/>
      <c r="K58" s="28"/>
    </row>
    <row r="59" spans="2:11" ht="15.75" customHeight="1">
      <c r="B59" s="28">
        <v>29</v>
      </c>
      <c r="C59" s="57" t="s">
        <v>35</v>
      </c>
      <c r="D59" s="58" t="s">
        <v>393</v>
      </c>
      <c r="E59" s="25" t="s">
        <v>55</v>
      </c>
      <c r="F59" s="25" t="s">
        <v>41</v>
      </c>
      <c r="G59" s="26">
        <v>0.52</v>
      </c>
      <c r="H59" s="27" t="s">
        <v>3</v>
      </c>
      <c r="I59" s="28"/>
      <c r="J59" s="28"/>
      <c r="K59" s="23">
        <v>80760120245</v>
      </c>
    </row>
    <row r="60" spans="2:11" ht="15.75" customHeight="1">
      <c r="B60" s="206">
        <v>30</v>
      </c>
      <c r="C60" s="213" t="s">
        <v>36</v>
      </c>
      <c r="D60" s="209" t="s">
        <v>545</v>
      </c>
      <c r="E60" s="199" t="s">
        <v>385</v>
      </c>
      <c r="F60" s="199" t="s">
        <v>546</v>
      </c>
      <c r="G60" s="26">
        <v>0.44</v>
      </c>
      <c r="H60" s="27" t="s">
        <v>13</v>
      </c>
      <c r="I60" s="28"/>
      <c r="J60" s="28"/>
      <c r="K60" s="28"/>
    </row>
    <row r="61" spans="2:11" ht="15.75" customHeight="1">
      <c r="B61" s="201"/>
      <c r="C61" s="214"/>
      <c r="D61" s="215"/>
      <c r="E61" s="200"/>
      <c r="F61" s="200"/>
      <c r="G61" s="26">
        <v>0.08</v>
      </c>
      <c r="H61" s="27" t="s">
        <v>6</v>
      </c>
      <c r="I61" s="28"/>
      <c r="J61" s="28"/>
      <c r="K61" s="28"/>
    </row>
    <row r="62" spans="2:11" ht="15.75" customHeight="1">
      <c r="B62" s="28">
        <v>31</v>
      </c>
      <c r="C62" s="57" t="s">
        <v>38</v>
      </c>
      <c r="D62" s="58" t="s">
        <v>54</v>
      </c>
      <c r="E62" s="25" t="s">
        <v>55</v>
      </c>
      <c r="F62" s="25" t="s">
        <v>56</v>
      </c>
      <c r="G62" s="26">
        <v>1.9</v>
      </c>
      <c r="H62" s="27" t="s">
        <v>6</v>
      </c>
      <c r="I62" s="28"/>
      <c r="J62" s="28"/>
      <c r="K62" s="28"/>
    </row>
    <row r="63" spans="2:11" ht="15.75" customHeight="1">
      <c r="B63" s="35"/>
      <c r="C63" s="39"/>
      <c r="D63" s="44"/>
      <c r="E63" s="44"/>
      <c r="F63" s="44"/>
      <c r="G63" s="45"/>
      <c r="H63" s="46"/>
      <c r="I63" s="35"/>
      <c r="J63" s="35"/>
      <c r="K63" s="35"/>
    </row>
    <row r="64" spans="2:11" ht="15.75" customHeight="1">
      <c r="B64" s="35"/>
      <c r="C64" s="39"/>
      <c r="D64" s="44"/>
      <c r="E64" s="44"/>
      <c r="F64" s="44"/>
      <c r="G64" s="45"/>
      <c r="H64" s="46"/>
      <c r="I64" s="35"/>
      <c r="J64" s="35"/>
      <c r="K64" s="35"/>
    </row>
    <row r="65" spans="2:11" ht="13.5" customHeight="1">
      <c r="B65" s="35"/>
      <c r="C65" s="6"/>
      <c r="D65" s="36"/>
      <c r="E65" s="211" t="s">
        <v>373</v>
      </c>
      <c r="F65" s="212"/>
      <c r="G65" s="37">
        <f>SUM(G20:G62)</f>
        <v>48.35</v>
      </c>
      <c r="H65" s="38" t="s">
        <v>356</v>
      </c>
      <c r="I65" s="35"/>
      <c r="J65" s="35"/>
      <c r="K65" s="6"/>
    </row>
    <row r="66" spans="2:11" ht="13.5" customHeight="1">
      <c r="B66" s="35"/>
      <c r="C66" s="6"/>
      <c r="D66" s="39"/>
      <c r="E66" s="6"/>
      <c r="F66" s="39" t="s">
        <v>357</v>
      </c>
      <c r="G66" s="6">
        <v>8.62</v>
      </c>
      <c r="H66" s="40" t="s">
        <v>356</v>
      </c>
      <c r="I66" s="35"/>
      <c r="J66" s="35"/>
      <c r="K66" s="6"/>
    </row>
    <row r="67" spans="2:11" ht="13.5" customHeight="1">
      <c r="B67" s="35"/>
      <c r="C67" s="6"/>
      <c r="D67" s="41"/>
      <c r="E67" s="6"/>
      <c r="F67" s="41" t="s">
        <v>358</v>
      </c>
      <c r="G67" s="6">
        <v>23.97</v>
      </c>
      <c r="H67" s="40" t="s">
        <v>356</v>
      </c>
      <c r="I67" s="35"/>
      <c r="J67" s="35"/>
      <c r="K67" s="6"/>
    </row>
    <row r="68" spans="2:11" ht="13.5" customHeight="1">
      <c r="B68" s="35"/>
      <c r="C68" s="6"/>
      <c r="D68" s="41"/>
      <c r="E68" s="6"/>
      <c r="F68" s="41" t="s">
        <v>6</v>
      </c>
      <c r="G68" s="6">
        <v>15.76</v>
      </c>
      <c r="H68" s="40" t="s">
        <v>356</v>
      </c>
      <c r="I68" s="35"/>
      <c r="J68" s="35"/>
      <c r="K68" s="6"/>
    </row>
    <row r="69" spans="2:11" ht="15">
      <c r="B69" s="235" t="s">
        <v>88</v>
      </c>
      <c r="C69" s="236"/>
      <c r="D69" s="42" t="s">
        <v>397</v>
      </c>
      <c r="E69" s="6"/>
      <c r="F69" s="6"/>
      <c r="G69" s="6"/>
      <c r="H69" s="6"/>
      <c r="I69" s="6"/>
      <c r="J69" s="6"/>
      <c r="K69" s="6"/>
    </row>
    <row r="70" spans="2:11" ht="4.5" customHeight="1">
      <c r="B70" s="6"/>
      <c r="C70" s="6"/>
      <c r="D70" s="43"/>
      <c r="E70" s="43"/>
      <c r="F70" s="6"/>
      <c r="G70" s="6"/>
      <c r="H70" s="6"/>
      <c r="I70" s="6"/>
      <c r="J70" s="6"/>
      <c r="K70" s="6"/>
    </row>
    <row r="71" spans="2:11" ht="6" customHeight="1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">
      <c r="B72" s="236" t="s">
        <v>87</v>
      </c>
      <c r="C72" s="236"/>
      <c r="D72" s="6" t="s">
        <v>372</v>
      </c>
      <c r="E72" s="6"/>
      <c r="F72" s="6"/>
      <c r="G72" s="6"/>
      <c r="H72" s="6"/>
      <c r="I72" s="6"/>
      <c r="J72" s="6"/>
      <c r="K72" s="6"/>
    </row>
    <row r="73" spans="2:11" ht="13.5" customHeight="1">
      <c r="B73" s="6"/>
      <c r="C73" s="6"/>
      <c r="D73" s="249" t="s">
        <v>84</v>
      </c>
      <c r="E73" s="249"/>
      <c r="F73" s="250"/>
      <c r="G73" s="43"/>
      <c r="H73" s="6"/>
      <c r="I73" s="6"/>
      <c r="J73" s="6"/>
      <c r="K73" s="6"/>
    </row>
    <row r="74" spans="2:11" ht="6.7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5">
      <c r="B75" s="235" t="s">
        <v>88</v>
      </c>
      <c r="C75" s="236"/>
      <c r="D75" s="42"/>
      <c r="E75" s="6"/>
      <c r="F75" s="6"/>
      <c r="G75" s="6"/>
      <c r="H75" s="6"/>
      <c r="I75" s="6"/>
      <c r="J75" s="6"/>
      <c r="K75" s="6"/>
    </row>
    <row r="76" spans="2:11" ht="15">
      <c r="B76" s="236" t="s">
        <v>86</v>
      </c>
      <c r="C76" s="236"/>
      <c r="D76" s="6" t="s">
        <v>85</v>
      </c>
      <c r="E76" s="6"/>
      <c r="F76" s="6"/>
      <c r="G76" s="6"/>
      <c r="H76" s="6"/>
      <c r="I76" s="6"/>
      <c r="J76" s="6"/>
      <c r="K76" s="6"/>
    </row>
    <row r="77" spans="2:11" ht="15">
      <c r="B77" s="6"/>
      <c r="C77" s="6"/>
      <c r="D77" s="246" t="s">
        <v>84</v>
      </c>
      <c r="E77" s="246"/>
      <c r="F77" s="236"/>
      <c r="G77" s="6"/>
      <c r="H77" s="6"/>
      <c r="I77" s="6"/>
      <c r="J77" s="6"/>
      <c r="K77" s="6"/>
    </row>
    <row r="78" spans="2:11" ht="15"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sheetProtection/>
  <mergeCells count="78">
    <mergeCell ref="B75:C75"/>
    <mergeCell ref="B76:C76"/>
    <mergeCell ref="D77:F77"/>
    <mergeCell ref="G17:H17"/>
    <mergeCell ref="B72:C72"/>
    <mergeCell ref="D73:F73"/>
    <mergeCell ref="D50:D51"/>
    <mergeCell ref="E50:E51"/>
    <mergeCell ref="B34:B35"/>
    <mergeCell ref="C34:C35"/>
    <mergeCell ref="D15:G15"/>
    <mergeCell ref="B69:C69"/>
    <mergeCell ref="C17:D19"/>
    <mergeCell ref="E17:F17"/>
    <mergeCell ref="F32:F33"/>
    <mergeCell ref="F26:F27"/>
    <mergeCell ref="F34:F35"/>
    <mergeCell ref="F50:F51"/>
    <mergeCell ref="B50:B51"/>
    <mergeCell ref="C50:C51"/>
    <mergeCell ref="C40:C41"/>
    <mergeCell ref="D40:D41"/>
    <mergeCell ref="C26:C27"/>
    <mergeCell ref="B26:B27"/>
    <mergeCell ref="D26:D27"/>
    <mergeCell ref="B32:B33"/>
    <mergeCell ref="C32:C33"/>
    <mergeCell ref="D32:D33"/>
    <mergeCell ref="C28:C30"/>
    <mergeCell ref="K17:K19"/>
    <mergeCell ref="C21:C23"/>
    <mergeCell ref="D21:D23"/>
    <mergeCell ref="G21:G23"/>
    <mergeCell ref="H21:H23"/>
    <mergeCell ref="E21:E23"/>
    <mergeCell ref="F21:F23"/>
    <mergeCell ref="I18:I19"/>
    <mergeCell ref="I17:J17"/>
    <mergeCell ref="G28:G30"/>
    <mergeCell ref="H28:H30"/>
    <mergeCell ref="E32:E33"/>
    <mergeCell ref="K50:K51"/>
    <mergeCell ref="B21:B23"/>
    <mergeCell ref="B28:B30"/>
    <mergeCell ref="B37:B38"/>
    <mergeCell ref="E28:E30"/>
    <mergeCell ref="F28:F30"/>
    <mergeCell ref="C37:C38"/>
    <mergeCell ref="E65:F65"/>
    <mergeCell ref="B60:B61"/>
    <mergeCell ref="C60:C61"/>
    <mergeCell ref="D60:D61"/>
    <mergeCell ref="E60:E61"/>
    <mergeCell ref="D28:D30"/>
    <mergeCell ref="D37:D38"/>
    <mergeCell ref="D34:D35"/>
    <mergeCell ref="E34:E35"/>
    <mergeCell ref="E37:E38"/>
    <mergeCell ref="I32:I33"/>
    <mergeCell ref="K32:K33"/>
    <mergeCell ref="K34:K35"/>
    <mergeCell ref="B46:B47"/>
    <mergeCell ref="C46:C47"/>
    <mergeCell ref="D46:D47"/>
    <mergeCell ref="I34:I35"/>
    <mergeCell ref="J34:J35"/>
    <mergeCell ref="F37:F38"/>
    <mergeCell ref="B40:B41"/>
    <mergeCell ref="J32:J33"/>
    <mergeCell ref="F60:F61"/>
    <mergeCell ref="K26:K27"/>
    <mergeCell ref="K46:K47"/>
    <mergeCell ref="E46:E47"/>
    <mergeCell ref="F46:F47"/>
    <mergeCell ref="K40:K41"/>
    <mergeCell ref="E40:E41"/>
    <mergeCell ref="F40:F41"/>
    <mergeCell ref="E26:E27"/>
  </mergeCells>
  <printOptions/>
  <pageMargins left="0.35" right="0.16" top="0.69" bottom="0.44" header="0.16" footer="0.19"/>
  <pageSetup horizontalDpi="600" verticalDpi="600" orientation="portrait" paperSize="9" r:id="rId1"/>
  <headerFooter alignWithMargins="0">
    <oddFooter>&amp;LMārupes novada ceļi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Q183"/>
  <sheetViews>
    <sheetView zoomScalePageLayoutView="0" workbookViewId="0" topLeftCell="B154">
      <selection activeCell="K153" sqref="K153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6.7109375" style="0" customWidth="1"/>
    <col min="4" max="4" width="18.8515625" style="0" customWidth="1"/>
    <col min="5" max="5" width="18.28125" style="0" customWidth="1"/>
    <col min="6" max="6" width="14.140625" style="0" customWidth="1"/>
    <col min="8" max="8" width="9.28125" style="63" customWidth="1"/>
    <col min="10" max="10" width="15.57421875" style="0" customWidth="1"/>
    <col min="14" max="14" width="22.7109375" style="0" customWidth="1"/>
  </cols>
  <sheetData>
    <row r="5" ht="18.75">
      <c r="E5" s="4" t="s">
        <v>573</v>
      </c>
    </row>
    <row r="8" spans="3:12" ht="15">
      <c r="C8" s="6" t="s">
        <v>561</v>
      </c>
      <c r="D8" s="6"/>
      <c r="E8" s="6"/>
      <c r="F8" s="6"/>
      <c r="G8" s="6" t="s">
        <v>567</v>
      </c>
      <c r="H8" s="64"/>
      <c r="J8" s="6"/>
      <c r="K8" s="6"/>
      <c r="L8" s="6"/>
    </row>
    <row r="9" spans="3:12" ht="15">
      <c r="C9" s="6" t="s">
        <v>562</v>
      </c>
      <c r="D9" s="6"/>
      <c r="E9" s="6"/>
      <c r="F9" s="6"/>
      <c r="G9" s="6" t="s">
        <v>568</v>
      </c>
      <c r="H9" s="64"/>
      <c r="J9" s="6"/>
      <c r="K9" s="6"/>
      <c r="L9" s="6"/>
    </row>
    <row r="10" spans="3:12" ht="15">
      <c r="C10" s="6" t="s">
        <v>563</v>
      </c>
      <c r="D10" s="6"/>
      <c r="E10" s="6"/>
      <c r="F10" s="6"/>
      <c r="G10" s="6" t="s">
        <v>570</v>
      </c>
      <c r="H10" s="64"/>
      <c r="J10" s="6"/>
      <c r="K10" s="6"/>
      <c r="L10" s="6"/>
    </row>
    <row r="11" spans="3:12" ht="15">
      <c r="C11" s="6"/>
      <c r="D11" s="6"/>
      <c r="E11" s="6"/>
      <c r="F11" s="6"/>
      <c r="G11" s="6"/>
      <c r="H11" s="64"/>
      <c r="J11" s="6"/>
      <c r="K11" s="6"/>
      <c r="L11" s="6"/>
    </row>
    <row r="12" spans="3:12" ht="15">
      <c r="C12" s="6" t="s">
        <v>564</v>
      </c>
      <c r="D12" s="6"/>
      <c r="E12" s="6"/>
      <c r="F12" s="6"/>
      <c r="G12" s="6" t="s">
        <v>572</v>
      </c>
      <c r="H12" s="64"/>
      <c r="J12" s="6"/>
      <c r="K12" s="6"/>
      <c r="L12" s="6"/>
    </row>
    <row r="13" spans="3:12" ht="15">
      <c r="C13" s="6"/>
      <c r="D13" s="6" t="s">
        <v>565</v>
      </c>
      <c r="E13" s="6"/>
      <c r="F13" s="6"/>
      <c r="G13" s="6"/>
      <c r="H13" s="64"/>
      <c r="J13" s="6"/>
      <c r="K13" s="6"/>
      <c r="L13" s="6"/>
    </row>
    <row r="14" spans="3:12" ht="15">
      <c r="C14" s="6"/>
      <c r="D14" s="6"/>
      <c r="E14" s="6"/>
      <c r="F14" s="6"/>
      <c r="G14" s="6"/>
      <c r="H14" s="64"/>
      <c r="J14" s="6"/>
      <c r="K14" s="6"/>
      <c r="L14" s="6"/>
    </row>
    <row r="15" spans="4:12" ht="18.75">
      <c r="D15" s="268" t="s">
        <v>378</v>
      </c>
      <c r="E15" s="268"/>
      <c r="F15" s="268"/>
      <c r="G15" s="268"/>
      <c r="H15" s="268"/>
      <c r="I15" s="268"/>
      <c r="L15" t="s">
        <v>571</v>
      </c>
    </row>
    <row r="16" spans="4:9" ht="11.25" customHeight="1">
      <c r="D16" s="3"/>
      <c r="E16" s="3"/>
      <c r="F16" s="3"/>
      <c r="G16" s="3"/>
      <c r="H16" s="65"/>
      <c r="I16" s="3"/>
    </row>
    <row r="17" spans="2:10" ht="12.75">
      <c r="B17" s="260" t="s">
        <v>398</v>
      </c>
      <c r="C17" s="254" t="s">
        <v>399</v>
      </c>
      <c r="D17" s="255"/>
      <c r="E17" s="251" t="s">
        <v>400</v>
      </c>
      <c r="F17" s="252"/>
      <c r="G17" s="252"/>
      <c r="H17" s="252"/>
      <c r="I17" s="253"/>
      <c r="J17" s="254" t="s">
        <v>401</v>
      </c>
    </row>
    <row r="18" spans="2:10" ht="12.75" customHeight="1">
      <c r="B18" s="261"/>
      <c r="C18" s="255"/>
      <c r="D18" s="255"/>
      <c r="E18" s="254" t="s">
        <v>402</v>
      </c>
      <c r="F18" s="255"/>
      <c r="G18" s="256" t="s">
        <v>403</v>
      </c>
      <c r="H18" s="257" t="s">
        <v>574</v>
      </c>
      <c r="I18" s="254" t="s">
        <v>404</v>
      </c>
      <c r="J18" s="254"/>
    </row>
    <row r="19" spans="2:10" ht="12.75">
      <c r="B19" s="261"/>
      <c r="C19" s="255"/>
      <c r="D19" s="255"/>
      <c r="E19" s="255"/>
      <c r="F19" s="255"/>
      <c r="G19" s="256"/>
      <c r="H19" s="257"/>
      <c r="I19" s="254"/>
      <c r="J19" s="254"/>
    </row>
    <row r="20" spans="2:10" ht="12.75">
      <c r="B20" s="262"/>
      <c r="C20" s="255"/>
      <c r="D20" s="255"/>
      <c r="E20" s="47" t="s">
        <v>405</v>
      </c>
      <c r="F20" s="47" t="s">
        <v>78</v>
      </c>
      <c r="G20" s="256"/>
      <c r="H20" s="257"/>
      <c r="I20" s="254"/>
      <c r="J20" s="254"/>
    </row>
    <row r="21" spans="2:10" ht="15" customHeight="1">
      <c r="B21" s="47">
        <v>1</v>
      </c>
      <c r="C21" s="258">
        <v>2</v>
      </c>
      <c r="D21" s="259"/>
      <c r="E21" s="47">
        <v>3</v>
      </c>
      <c r="F21" s="47">
        <v>4</v>
      </c>
      <c r="G21" s="48">
        <v>5</v>
      </c>
      <c r="H21" s="66"/>
      <c r="I21" s="47">
        <v>6</v>
      </c>
      <c r="J21" s="47">
        <v>7</v>
      </c>
    </row>
    <row r="22" spans="2:10" ht="15" customHeight="1">
      <c r="B22" s="23">
        <v>1</v>
      </c>
      <c r="C22" s="57" t="s">
        <v>91</v>
      </c>
      <c r="D22" s="58" t="s">
        <v>92</v>
      </c>
      <c r="E22" s="25" t="s">
        <v>303</v>
      </c>
      <c r="F22" s="25" t="s">
        <v>543</v>
      </c>
      <c r="G22" s="53">
        <v>0.58</v>
      </c>
      <c r="H22" s="72">
        <v>1856</v>
      </c>
      <c r="I22" s="25" t="s">
        <v>6</v>
      </c>
      <c r="J22" s="25" t="s">
        <v>406</v>
      </c>
    </row>
    <row r="23" spans="2:10" ht="15" customHeight="1">
      <c r="B23" s="23">
        <v>2</v>
      </c>
      <c r="C23" s="57" t="s">
        <v>93</v>
      </c>
      <c r="D23" s="58" t="s">
        <v>94</v>
      </c>
      <c r="E23" s="25" t="s">
        <v>55</v>
      </c>
      <c r="F23" s="25" t="s">
        <v>299</v>
      </c>
      <c r="G23" s="53">
        <v>0.272</v>
      </c>
      <c r="H23" s="72">
        <v>979</v>
      </c>
      <c r="I23" s="25" t="s">
        <v>13</v>
      </c>
      <c r="J23" s="25" t="s">
        <v>407</v>
      </c>
    </row>
    <row r="24" spans="2:10" ht="15" customHeight="1">
      <c r="B24" s="23">
        <v>3</v>
      </c>
      <c r="C24" s="57" t="s">
        <v>95</v>
      </c>
      <c r="D24" s="58" t="s">
        <v>96</v>
      </c>
      <c r="E24" s="25" t="s">
        <v>325</v>
      </c>
      <c r="F24" s="25" t="s">
        <v>161</v>
      </c>
      <c r="G24" s="53">
        <v>0.168</v>
      </c>
      <c r="H24" s="72">
        <v>504</v>
      </c>
      <c r="I24" s="25" t="s">
        <v>13</v>
      </c>
      <c r="J24" s="25" t="s">
        <v>408</v>
      </c>
    </row>
    <row r="25" spans="2:10" ht="15" customHeight="1">
      <c r="B25" s="23">
        <v>4</v>
      </c>
      <c r="C25" s="57" t="s">
        <v>97</v>
      </c>
      <c r="D25" s="58" t="s">
        <v>98</v>
      </c>
      <c r="E25" s="25" t="s">
        <v>164</v>
      </c>
      <c r="F25" s="25" t="s">
        <v>151</v>
      </c>
      <c r="G25" s="53">
        <v>0.39</v>
      </c>
      <c r="H25" s="72">
        <v>1638</v>
      </c>
      <c r="I25" s="25" t="s">
        <v>13</v>
      </c>
      <c r="J25" s="25" t="s">
        <v>409</v>
      </c>
    </row>
    <row r="26" spans="2:10" ht="15" customHeight="1">
      <c r="B26" s="23">
        <v>5</v>
      </c>
      <c r="C26" s="57" t="s">
        <v>99</v>
      </c>
      <c r="D26" s="58" t="s">
        <v>100</v>
      </c>
      <c r="E26" s="25" t="s">
        <v>326</v>
      </c>
      <c r="F26" s="25" t="s">
        <v>410</v>
      </c>
      <c r="G26" s="53">
        <v>0.351</v>
      </c>
      <c r="H26" s="72">
        <v>1123</v>
      </c>
      <c r="I26" s="25" t="s">
        <v>6</v>
      </c>
      <c r="J26" s="25" t="s">
        <v>411</v>
      </c>
    </row>
    <row r="27" spans="2:10" ht="15" customHeight="1">
      <c r="B27" s="23">
        <v>6</v>
      </c>
      <c r="C27" s="57" t="s">
        <v>101</v>
      </c>
      <c r="D27" s="58" t="s">
        <v>102</v>
      </c>
      <c r="E27" s="25" t="s">
        <v>325</v>
      </c>
      <c r="F27" s="25" t="s">
        <v>327</v>
      </c>
      <c r="G27" s="53">
        <v>0.168</v>
      </c>
      <c r="H27" s="72">
        <v>504</v>
      </c>
      <c r="I27" s="25" t="s">
        <v>13</v>
      </c>
      <c r="J27" s="25" t="s">
        <v>412</v>
      </c>
    </row>
    <row r="28" spans="2:10" ht="15" customHeight="1">
      <c r="B28" s="197">
        <v>7</v>
      </c>
      <c r="C28" s="213" t="s">
        <v>103</v>
      </c>
      <c r="D28" s="209" t="s">
        <v>104</v>
      </c>
      <c r="E28" s="25" t="s">
        <v>227</v>
      </c>
      <c r="F28" s="25" t="s">
        <v>209</v>
      </c>
      <c r="G28" s="53">
        <v>0.1</v>
      </c>
      <c r="H28" s="72">
        <v>400</v>
      </c>
      <c r="I28" s="25" t="s">
        <v>109</v>
      </c>
      <c r="J28" s="267" t="s">
        <v>548</v>
      </c>
    </row>
    <row r="29" spans="2:10" ht="15" customHeight="1">
      <c r="B29" s="198"/>
      <c r="C29" s="214"/>
      <c r="D29" s="215"/>
      <c r="E29" s="25" t="s">
        <v>60</v>
      </c>
      <c r="F29" s="25" t="s">
        <v>227</v>
      </c>
      <c r="G29" s="53">
        <v>0.12</v>
      </c>
      <c r="H29" s="72">
        <v>480</v>
      </c>
      <c r="I29" s="25" t="s">
        <v>13</v>
      </c>
      <c r="J29" s="201"/>
    </row>
    <row r="30" spans="2:10" ht="15" customHeight="1">
      <c r="B30" s="23">
        <v>8</v>
      </c>
      <c r="C30" s="57" t="s">
        <v>105</v>
      </c>
      <c r="D30" s="58" t="s">
        <v>106</v>
      </c>
      <c r="E30" s="25" t="s">
        <v>262</v>
      </c>
      <c r="F30" s="25" t="s">
        <v>328</v>
      </c>
      <c r="G30" s="53">
        <v>0.42</v>
      </c>
      <c r="H30" s="72">
        <v>1680</v>
      </c>
      <c r="I30" s="25" t="s">
        <v>6</v>
      </c>
      <c r="J30" s="54" t="s">
        <v>1</v>
      </c>
    </row>
    <row r="31" spans="2:10" ht="15" customHeight="1">
      <c r="B31" s="23">
        <v>9</v>
      </c>
      <c r="C31" s="57" t="s">
        <v>107</v>
      </c>
      <c r="D31" s="58" t="s">
        <v>108</v>
      </c>
      <c r="E31" s="25" t="s">
        <v>120</v>
      </c>
      <c r="F31" s="25" t="s">
        <v>142</v>
      </c>
      <c r="G31" s="53">
        <v>0.796</v>
      </c>
      <c r="H31" s="72">
        <v>3551</v>
      </c>
      <c r="I31" s="25" t="s">
        <v>109</v>
      </c>
      <c r="J31" s="25" t="s">
        <v>413</v>
      </c>
    </row>
    <row r="32" spans="2:10" ht="15" customHeight="1">
      <c r="B32" s="197">
        <v>10</v>
      </c>
      <c r="C32" s="213" t="s">
        <v>110</v>
      </c>
      <c r="D32" s="209" t="s">
        <v>111</v>
      </c>
      <c r="E32" s="25" t="s">
        <v>174</v>
      </c>
      <c r="F32" s="25" t="s">
        <v>142</v>
      </c>
      <c r="G32" s="53">
        <v>0.33</v>
      </c>
      <c r="H32" s="72">
        <v>1650</v>
      </c>
      <c r="I32" s="25" t="s">
        <v>109</v>
      </c>
      <c r="J32" s="25" t="s">
        <v>414</v>
      </c>
    </row>
    <row r="33" spans="2:10" ht="15" customHeight="1">
      <c r="B33" s="198"/>
      <c r="C33" s="214"/>
      <c r="D33" s="215"/>
      <c r="E33" s="25" t="s">
        <v>415</v>
      </c>
      <c r="F33" s="25" t="s">
        <v>174</v>
      </c>
      <c r="G33" s="53">
        <v>0.91</v>
      </c>
      <c r="H33" s="72">
        <v>4550</v>
      </c>
      <c r="I33" s="25" t="s">
        <v>13</v>
      </c>
      <c r="J33" s="25" t="s">
        <v>414</v>
      </c>
    </row>
    <row r="34" spans="2:10" ht="15" customHeight="1">
      <c r="B34" s="23">
        <v>11</v>
      </c>
      <c r="C34" s="57" t="s">
        <v>112</v>
      </c>
      <c r="D34" s="58" t="s">
        <v>113</v>
      </c>
      <c r="E34" s="25" t="s">
        <v>416</v>
      </c>
      <c r="F34" s="25" t="s">
        <v>253</v>
      </c>
      <c r="G34" s="53">
        <v>0.208</v>
      </c>
      <c r="H34" s="72">
        <v>832</v>
      </c>
      <c r="I34" s="25" t="s">
        <v>13</v>
      </c>
      <c r="J34" s="25" t="s">
        <v>417</v>
      </c>
    </row>
    <row r="35" spans="2:10" ht="15" customHeight="1">
      <c r="B35" s="23">
        <v>12</v>
      </c>
      <c r="C35" s="57" t="s">
        <v>114</v>
      </c>
      <c r="D35" s="58" t="s">
        <v>418</v>
      </c>
      <c r="E35" s="25" t="s">
        <v>71</v>
      </c>
      <c r="F35" s="25" t="s">
        <v>419</v>
      </c>
      <c r="G35" s="53">
        <v>0.117</v>
      </c>
      <c r="H35" s="72">
        <v>468</v>
      </c>
      <c r="I35" s="25" t="s">
        <v>13</v>
      </c>
      <c r="J35" s="54" t="s">
        <v>547</v>
      </c>
    </row>
    <row r="36" spans="2:10" ht="15" customHeight="1">
      <c r="B36" s="23">
        <v>13</v>
      </c>
      <c r="C36" s="57" t="s">
        <v>420</v>
      </c>
      <c r="D36" s="58" t="s">
        <v>421</v>
      </c>
      <c r="E36" s="25" t="s">
        <v>209</v>
      </c>
      <c r="F36" s="25" t="s">
        <v>172</v>
      </c>
      <c r="G36" s="53">
        <v>1.2</v>
      </c>
      <c r="H36" s="72">
        <v>4800</v>
      </c>
      <c r="I36" s="25" t="s">
        <v>6</v>
      </c>
      <c r="J36" s="54" t="s">
        <v>549</v>
      </c>
    </row>
    <row r="37" spans="2:10" ht="15" customHeight="1">
      <c r="B37" s="23">
        <v>14</v>
      </c>
      <c r="C37" s="57" t="s">
        <v>115</v>
      </c>
      <c r="D37" s="58" t="s">
        <v>116</v>
      </c>
      <c r="E37" s="25" t="s">
        <v>422</v>
      </c>
      <c r="F37" s="25" t="s">
        <v>193</v>
      </c>
      <c r="G37" s="53">
        <v>0.736</v>
      </c>
      <c r="H37" s="72">
        <v>2944</v>
      </c>
      <c r="I37" s="25" t="s">
        <v>3</v>
      </c>
      <c r="J37" s="25" t="s">
        <v>423</v>
      </c>
    </row>
    <row r="38" spans="2:10" ht="15" customHeight="1">
      <c r="B38" s="23">
        <v>15</v>
      </c>
      <c r="C38" s="57" t="s">
        <v>117</v>
      </c>
      <c r="D38" s="58" t="s">
        <v>118</v>
      </c>
      <c r="E38" s="25" t="s">
        <v>193</v>
      </c>
      <c r="F38" s="25" t="s">
        <v>174</v>
      </c>
      <c r="G38" s="53">
        <v>0.3</v>
      </c>
      <c r="H38" s="72">
        <v>1200</v>
      </c>
      <c r="I38" s="25" t="s">
        <v>6</v>
      </c>
      <c r="J38" s="25" t="s">
        <v>1</v>
      </c>
    </row>
    <row r="39" spans="2:10" ht="15" customHeight="1">
      <c r="B39" s="23">
        <v>16</v>
      </c>
      <c r="C39" s="57" t="s">
        <v>119</v>
      </c>
      <c r="D39" s="58" t="s">
        <v>120</v>
      </c>
      <c r="E39" s="25" t="s">
        <v>239</v>
      </c>
      <c r="F39" s="25" t="s">
        <v>434</v>
      </c>
      <c r="G39" s="53">
        <v>0.648</v>
      </c>
      <c r="H39" s="72">
        <v>2592</v>
      </c>
      <c r="I39" s="25" t="s">
        <v>109</v>
      </c>
      <c r="J39" s="25" t="s">
        <v>424</v>
      </c>
    </row>
    <row r="40" spans="2:10" ht="15" customHeight="1">
      <c r="B40" s="23">
        <v>17</v>
      </c>
      <c r="C40" s="57" t="s">
        <v>121</v>
      </c>
      <c r="D40" s="58" t="s">
        <v>122</v>
      </c>
      <c r="E40" s="25" t="s">
        <v>330</v>
      </c>
      <c r="F40" s="25" t="s">
        <v>161</v>
      </c>
      <c r="G40" s="53">
        <v>0.121</v>
      </c>
      <c r="H40" s="72">
        <v>363</v>
      </c>
      <c r="I40" s="25" t="s">
        <v>13</v>
      </c>
      <c r="J40" s="25" t="s">
        <v>425</v>
      </c>
    </row>
    <row r="41" spans="2:10" ht="15" customHeight="1">
      <c r="B41" s="23">
        <v>18</v>
      </c>
      <c r="C41" s="57" t="s">
        <v>123</v>
      </c>
      <c r="D41" s="58" t="s">
        <v>124</v>
      </c>
      <c r="E41" s="25" t="s">
        <v>247</v>
      </c>
      <c r="F41" s="25" t="s">
        <v>220</v>
      </c>
      <c r="G41" s="53">
        <v>0.41</v>
      </c>
      <c r="H41" s="72">
        <v>1640</v>
      </c>
      <c r="I41" s="25" t="s">
        <v>6</v>
      </c>
      <c r="J41" s="25" t="s">
        <v>1</v>
      </c>
    </row>
    <row r="42" spans="2:10" ht="15" customHeight="1">
      <c r="B42" s="23">
        <v>19</v>
      </c>
      <c r="C42" s="57" t="s">
        <v>125</v>
      </c>
      <c r="D42" s="58" t="s">
        <v>126</v>
      </c>
      <c r="E42" s="25" t="s">
        <v>157</v>
      </c>
      <c r="F42" s="25" t="s">
        <v>291</v>
      </c>
      <c r="G42" s="53">
        <v>0.336</v>
      </c>
      <c r="H42" s="72">
        <v>1530</v>
      </c>
      <c r="I42" s="25" t="s">
        <v>109</v>
      </c>
      <c r="J42" s="25" t="s">
        <v>426</v>
      </c>
    </row>
    <row r="43" spans="2:10" ht="15" customHeight="1">
      <c r="B43" s="197">
        <v>20</v>
      </c>
      <c r="C43" s="213" t="s">
        <v>127</v>
      </c>
      <c r="D43" s="209" t="s">
        <v>128</v>
      </c>
      <c r="E43" s="25" t="s">
        <v>297</v>
      </c>
      <c r="F43" s="25" t="s">
        <v>172</v>
      </c>
      <c r="G43" s="53">
        <v>0.3</v>
      </c>
      <c r="H43" s="72">
        <v>1350</v>
      </c>
      <c r="I43" s="25" t="s">
        <v>13</v>
      </c>
      <c r="J43" s="199" t="s">
        <v>427</v>
      </c>
    </row>
    <row r="44" spans="2:10" ht="15" customHeight="1">
      <c r="B44" s="198"/>
      <c r="C44" s="214"/>
      <c r="D44" s="215"/>
      <c r="E44" s="25" t="s">
        <v>172</v>
      </c>
      <c r="F44" s="25" t="s">
        <v>324</v>
      </c>
      <c r="G44" s="53">
        <v>0.905</v>
      </c>
      <c r="H44" s="72">
        <v>4073</v>
      </c>
      <c r="I44" s="25" t="s">
        <v>109</v>
      </c>
      <c r="J44" s="201"/>
    </row>
    <row r="45" spans="2:10" ht="15" customHeight="1">
      <c r="B45" s="23">
        <v>21</v>
      </c>
      <c r="C45" s="57" t="s">
        <v>129</v>
      </c>
      <c r="D45" s="58" t="s">
        <v>130</v>
      </c>
      <c r="E45" s="25" t="s">
        <v>60</v>
      </c>
      <c r="F45" s="25" t="s">
        <v>274</v>
      </c>
      <c r="G45" s="53">
        <v>0.192</v>
      </c>
      <c r="H45" s="72">
        <v>768</v>
      </c>
      <c r="I45" s="25" t="s">
        <v>3</v>
      </c>
      <c r="J45" s="25" t="s">
        <v>428</v>
      </c>
    </row>
    <row r="46" spans="2:10" ht="15" customHeight="1">
      <c r="B46" s="23">
        <v>22</v>
      </c>
      <c r="C46" s="57" t="s">
        <v>131</v>
      </c>
      <c r="D46" s="58" t="s">
        <v>132</v>
      </c>
      <c r="E46" s="25" t="s">
        <v>335</v>
      </c>
      <c r="F46" s="25" t="s">
        <v>301</v>
      </c>
      <c r="G46" s="53">
        <v>0.7</v>
      </c>
      <c r="H46" s="72">
        <v>2800</v>
      </c>
      <c r="I46" s="25" t="s">
        <v>6</v>
      </c>
      <c r="J46" s="54" t="s">
        <v>550</v>
      </c>
    </row>
    <row r="47" spans="2:10" ht="15" customHeight="1">
      <c r="B47" s="23">
        <v>23</v>
      </c>
      <c r="C47" s="57" t="s">
        <v>133</v>
      </c>
      <c r="D47" s="58" t="s">
        <v>134</v>
      </c>
      <c r="E47" s="25" t="s">
        <v>297</v>
      </c>
      <c r="F47" s="25" t="s">
        <v>132</v>
      </c>
      <c r="G47" s="53">
        <v>0.451</v>
      </c>
      <c r="H47" s="72">
        <v>1804</v>
      </c>
      <c r="I47" s="25" t="s">
        <v>6</v>
      </c>
      <c r="J47" s="25" t="s">
        <v>429</v>
      </c>
    </row>
    <row r="48" spans="2:10" ht="15" customHeight="1">
      <c r="B48" s="23">
        <v>24</v>
      </c>
      <c r="C48" s="57" t="s">
        <v>135</v>
      </c>
      <c r="D48" s="58" t="s">
        <v>136</v>
      </c>
      <c r="E48" s="25" t="s">
        <v>430</v>
      </c>
      <c r="F48" s="25" t="s">
        <v>431</v>
      </c>
      <c r="G48" s="53">
        <v>0.062</v>
      </c>
      <c r="H48" s="72">
        <v>248</v>
      </c>
      <c r="I48" s="25" t="s">
        <v>109</v>
      </c>
      <c r="J48" s="54" t="s">
        <v>551</v>
      </c>
    </row>
    <row r="49" spans="2:10" ht="15" customHeight="1">
      <c r="B49" s="23">
        <v>25</v>
      </c>
      <c r="C49" s="57" t="s">
        <v>137</v>
      </c>
      <c r="D49" s="58" t="s">
        <v>138</v>
      </c>
      <c r="E49" s="25" t="s">
        <v>151</v>
      </c>
      <c r="F49" s="25" t="s">
        <v>295</v>
      </c>
      <c r="G49" s="53">
        <v>1.46</v>
      </c>
      <c r="H49" s="72">
        <v>5840</v>
      </c>
      <c r="I49" s="25" t="s">
        <v>6</v>
      </c>
      <c r="J49" s="25" t="s">
        <v>1</v>
      </c>
    </row>
    <row r="50" spans="2:10" ht="15" customHeight="1">
      <c r="B50" s="197">
        <v>26</v>
      </c>
      <c r="C50" s="213" t="s">
        <v>139</v>
      </c>
      <c r="D50" s="209" t="s">
        <v>140</v>
      </c>
      <c r="E50" s="199" t="s">
        <v>297</v>
      </c>
      <c r="F50" s="199" t="s">
        <v>209</v>
      </c>
      <c r="G50" s="265">
        <v>0.596</v>
      </c>
      <c r="H50" s="263">
        <v>2682</v>
      </c>
      <c r="I50" s="199" t="s">
        <v>109</v>
      </c>
      <c r="J50" s="25" t="s">
        <v>432</v>
      </c>
    </row>
    <row r="51" spans="2:10" ht="15" customHeight="1">
      <c r="B51" s="198"/>
      <c r="C51" s="214"/>
      <c r="D51" s="215"/>
      <c r="E51" s="200"/>
      <c r="F51" s="200"/>
      <c r="G51" s="266"/>
      <c r="H51" s="264"/>
      <c r="I51" s="200"/>
      <c r="J51" s="25" t="s">
        <v>433</v>
      </c>
    </row>
    <row r="52" spans="2:10" ht="15" customHeight="1">
      <c r="B52" s="23">
        <v>27</v>
      </c>
      <c r="C52" s="57" t="s">
        <v>141</v>
      </c>
      <c r="D52" s="58" t="s">
        <v>142</v>
      </c>
      <c r="E52" s="25" t="s">
        <v>434</v>
      </c>
      <c r="F52" s="25" t="s">
        <v>336</v>
      </c>
      <c r="G52" s="53">
        <v>0.934</v>
      </c>
      <c r="H52" s="72">
        <v>3736</v>
      </c>
      <c r="I52" s="25" t="s">
        <v>6</v>
      </c>
      <c r="J52" s="25" t="s">
        <v>435</v>
      </c>
    </row>
    <row r="53" spans="2:10" ht="15" customHeight="1">
      <c r="B53" s="197">
        <v>28</v>
      </c>
      <c r="C53" s="213" t="s">
        <v>143</v>
      </c>
      <c r="D53" s="209" t="s">
        <v>66</v>
      </c>
      <c r="E53" s="199" t="s">
        <v>69</v>
      </c>
      <c r="F53" s="199" t="s">
        <v>337</v>
      </c>
      <c r="G53" s="265">
        <v>1.369</v>
      </c>
      <c r="H53" s="263">
        <v>8214</v>
      </c>
      <c r="I53" s="199" t="s">
        <v>13</v>
      </c>
      <c r="J53" s="25" t="s">
        <v>436</v>
      </c>
    </row>
    <row r="54" spans="2:10" ht="15" customHeight="1">
      <c r="B54" s="198"/>
      <c r="C54" s="214"/>
      <c r="D54" s="215"/>
      <c r="E54" s="200"/>
      <c r="F54" s="200"/>
      <c r="G54" s="266"/>
      <c r="H54" s="264"/>
      <c r="I54" s="200"/>
      <c r="J54" s="25" t="s">
        <v>437</v>
      </c>
    </row>
    <row r="55" spans="2:10" ht="15" customHeight="1">
      <c r="B55" s="23">
        <v>29</v>
      </c>
      <c r="C55" s="57" t="s">
        <v>144</v>
      </c>
      <c r="D55" s="58" t="s">
        <v>145</v>
      </c>
      <c r="E55" s="25" t="s">
        <v>416</v>
      </c>
      <c r="F55" s="25" t="s">
        <v>269</v>
      </c>
      <c r="G55" s="53">
        <v>0.419</v>
      </c>
      <c r="H55" s="72">
        <v>1676</v>
      </c>
      <c r="I55" s="25" t="s">
        <v>13</v>
      </c>
      <c r="J55" s="25" t="s">
        <v>438</v>
      </c>
    </row>
    <row r="56" spans="2:10" ht="15" customHeight="1">
      <c r="B56" s="23">
        <v>30</v>
      </c>
      <c r="C56" s="57" t="s">
        <v>146</v>
      </c>
      <c r="D56" s="58" t="s">
        <v>147</v>
      </c>
      <c r="E56" s="25" t="s">
        <v>278</v>
      </c>
      <c r="F56" s="25" t="s">
        <v>301</v>
      </c>
      <c r="G56" s="53">
        <v>0.062</v>
      </c>
      <c r="H56" s="72">
        <v>248</v>
      </c>
      <c r="I56" s="25" t="s">
        <v>6</v>
      </c>
      <c r="J56" s="25" t="s">
        <v>1</v>
      </c>
    </row>
    <row r="57" spans="2:10" ht="15" customHeight="1">
      <c r="B57" s="23">
        <v>31</v>
      </c>
      <c r="C57" s="57" t="s">
        <v>148</v>
      </c>
      <c r="D57" s="58" t="s">
        <v>149</v>
      </c>
      <c r="E57" s="25" t="s">
        <v>164</v>
      </c>
      <c r="F57" s="25" t="s">
        <v>439</v>
      </c>
      <c r="G57" s="53">
        <v>0.206</v>
      </c>
      <c r="H57" s="72">
        <v>659</v>
      </c>
      <c r="I57" s="25" t="s">
        <v>13</v>
      </c>
      <c r="J57" s="25" t="s">
        <v>440</v>
      </c>
    </row>
    <row r="58" spans="2:10" ht="15" customHeight="1">
      <c r="B58" s="23">
        <v>32</v>
      </c>
      <c r="C58" s="57" t="s">
        <v>150</v>
      </c>
      <c r="D58" s="58" t="s">
        <v>151</v>
      </c>
      <c r="E58" s="25" t="s">
        <v>422</v>
      </c>
      <c r="F58" s="25" t="s">
        <v>441</v>
      </c>
      <c r="G58" s="53">
        <v>2.31</v>
      </c>
      <c r="H58" s="72">
        <v>11605</v>
      </c>
      <c r="I58" s="25" t="s">
        <v>13</v>
      </c>
      <c r="J58" s="25" t="s">
        <v>442</v>
      </c>
    </row>
    <row r="59" spans="2:10" ht="15" customHeight="1">
      <c r="B59" s="23">
        <v>33</v>
      </c>
      <c r="C59" s="57" t="s">
        <v>152</v>
      </c>
      <c r="D59" s="58" t="s">
        <v>153</v>
      </c>
      <c r="E59" s="25" t="s">
        <v>71</v>
      </c>
      <c r="F59" s="25" t="s">
        <v>213</v>
      </c>
      <c r="G59" s="53">
        <v>0.585</v>
      </c>
      <c r="H59" s="72">
        <v>2364</v>
      </c>
      <c r="I59" s="25" t="s">
        <v>13</v>
      </c>
      <c r="J59" s="25" t="s">
        <v>443</v>
      </c>
    </row>
    <row r="60" spans="2:10" ht="15" customHeight="1">
      <c r="B60" s="23">
        <v>34</v>
      </c>
      <c r="C60" s="57" t="s">
        <v>154</v>
      </c>
      <c r="D60" s="58" t="s">
        <v>155</v>
      </c>
      <c r="E60" s="25" t="s">
        <v>416</v>
      </c>
      <c r="F60" s="25" t="s">
        <v>327</v>
      </c>
      <c r="G60" s="53">
        <v>0.172</v>
      </c>
      <c r="H60" s="72">
        <v>516</v>
      </c>
      <c r="I60" s="25" t="s">
        <v>13</v>
      </c>
      <c r="J60" s="25" t="s">
        <v>444</v>
      </c>
    </row>
    <row r="61" spans="2:10" ht="15" customHeight="1">
      <c r="B61" s="23">
        <v>35</v>
      </c>
      <c r="C61" s="57" t="s">
        <v>156</v>
      </c>
      <c r="D61" s="58" t="s">
        <v>157</v>
      </c>
      <c r="E61" s="25" t="s">
        <v>291</v>
      </c>
      <c r="F61" s="25" t="s">
        <v>445</v>
      </c>
      <c r="G61" s="53">
        <v>0.314</v>
      </c>
      <c r="H61" s="72">
        <v>1099</v>
      </c>
      <c r="I61" s="25" t="s">
        <v>13</v>
      </c>
      <c r="J61" s="25" t="s">
        <v>446</v>
      </c>
    </row>
    <row r="62" spans="2:10" ht="15" customHeight="1">
      <c r="B62" s="23">
        <v>36</v>
      </c>
      <c r="C62" s="57" t="s">
        <v>158</v>
      </c>
      <c r="D62" s="58" t="s">
        <v>159</v>
      </c>
      <c r="E62" s="25" t="s">
        <v>153</v>
      </c>
      <c r="F62" s="25" t="s">
        <v>447</v>
      </c>
      <c r="G62" s="53">
        <v>0.204</v>
      </c>
      <c r="H62" s="72">
        <v>832</v>
      </c>
      <c r="I62" s="25" t="s">
        <v>13</v>
      </c>
      <c r="J62" s="25" t="s">
        <v>448</v>
      </c>
    </row>
    <row r="63" spans="2:10" ht="15" customHeight="1">
      <c r="B63" s="23">
        <v>37</v>
      </c>
      <c r="C63" s="57" t="s">
        <v>160</v>
      </c>
      <c r="D63" s="58" t="s">
        <v>161</v>
      </c>
      <c r="E63" s="25" t="s">
        <v>102</v>
      </c>
      <c r="F63" s="25" t="s">
        <v>96</v>
      </c>
      <c r="G63" s="53">
        <v>0.233</v>
      </c>
      <c r="H63" s="72">
        <v>699</v>
      </c>
      <c r="I63" s="25" t="s">
        <v>13</v>
      </c>
      <c r="J63" s="25" t="s">
        <v>449</v>
      </c>
    </row>
    <row r="64" spans="2:10" ht="15" customHeight="1">
      <c r="B64" s="23">
        <v>38</v>
      </c>
      <c r="C64" s="57" t="s">
        <v>162</v>
      </c>
      <c r="D64" s="58" t="s">
        <v>163</v>
      </c>
      <c r="E64" s="25" t="s">
        <v>164</v>
      </c>
      <c r="F64" s="25" t="s">
        <v>450</v>
      </c>
      <c r="G64" s="53">
        <v>0.269</v>
      </c>
      <c r="H64" s="72">
        <v>1614</v>
      </c>
      <c r="I64" s="25" t="s">
        <v>13</v>
      </c>
      <c r="J64" s="25" t="s">
        <v>451</v>
      </c>
    </row>
    <row r="65" spans="2:10" ht="15" customHeight="1">
      <c r="B65" s="23">
        <v>39</v>
      </c>
      <c r="C65" s="57" t="s">
        <v>165</v>
      </c>
      <c r="D65" s="58" t="s">
        <v>166</v>
      </c>
      <c r="E65" s="25" t="s">
        <v>330</v>
      </c>
      <c r="F65" s="25" t="s">
        <v>180</v>
      </c>
      <c r="G65" s="53">
        <v>0.213</v>
      </c>
      <c r="H65" s="72">
        <v>639</v>
      </c>
      <c r="I65" s="25" t="s">
        <v>13</v>
      </c>
      <c r="J65" s="54" t="s">
        <v>452</v>
      </c>
    </row>
    <row r="66" spans="2:10" ht="15" customHeight="1">
      <c r="B66" s="23">
        <v>40</v>
      </c>
      <c r="C66" s="57" t="s">
        <v>167</v>
      </c>
      <c r="D66" s="58" t="s">
        <v>168</v>
      </c>
      <c r="E66" s="25" t="s">
        <v>102</v>
      </c>
      <c r="F66" s="25" t="s">
        <v>155</v>
      </c>
      <c r="G66" s="53">
        <v>0.07</v>
      </c>
      <c r="H66" s="72">
        <v>210</v>
      </c>
      <c r="I66" s="25" t="s">
        <v>13</v>
      </c>
      <c r="J66" s="25" t="s">
        <v>453</v>
      </c>
    </row>
    <row r="67" spans="2:10" ht="15" customHeight="1">
      <c r="B67" s="23">
        <v>41</v>
      </c>
      <c r="C67" s="57" t="s">
        <v>169</v>
      </c>
      <c r="D67" s="58" t="s">
        <v>170</v>
      </c>
      <c r="E67" s="25" t="s">
        <v>332</v>
      </c>
      <c r="F67" s="25" t="s">
        <v>220</v>
      </c>
      <c r="G67" s="53">
        <v>0.3</v>
      </c>
      <c r="H67" s="72">
        <v>1200</v>
      </c>
      <c r="I67" s="25" t="s">
        <v>3</v>
      </c>
      <c r="J67" s="25" t="s">
        <v>1</v>
      </c>
    </row>
    <row r="68" spans="2:10" ht="15" customHeight="1">
      <c r="B68" s="23">
        <v>42</v>
      </c>
      <c r="C68" s="57" t="s">
        <v>171</v>
      </c>
      <c r="D68" s="58" t="s">
        <v>172</v>
      </c>
      <c r="E68" s="25" t="s">
        <v>335</v>
      </c>
      <c r="F68" s="25" t="s">
        <v>301</v>
      </c>
      <c r="G68" s="53">
        <v>0.687</v>
      </c>
      <c r="H68" s="72">
        <v>2954</v>
      </c>
      <c r="I68" s="25" t="s">
        <v>6</v>
      </c>
      <c r="J68" s="25" t="s">
        <v>454</v>
      </c>
    </row>
    <row r="69" spans="2:10" ht="15" customHeight="1">
      <c r="B69" s="23">
        <v>43</v>
      </c>
      <c r="C69" s="57" t="s">
        <v>173</v>
      </c>
      <c r="D69" s="58" t="s">
        <v>174</v>
      </c>
      <c r="E69" s="25" t="s">
        <v>434</v>
      </c>
      <c r="F69" s="25" t="s">
        <v>111</v>
      </c>
      <c r="G69" s="53">
        <v>0.819</v>
      </c>
      <c r="H69" s="72">
        <v>4250</v>
      </c>
      <c r="I69" s="25" t="s">
        <v>13</v>
      </c>
      <c r="J69" s="25" t="s">
        <v>455</v>
      </c>
    </row>
    <row r="70" spans="2:10" ht="15" customHeight="1">
      <c r="B70" s="23">
        <v>44</v>
      </c>
      <c r="C70" s="57" t="s">
        <v>175</v>
      </c>
      <c r="D70" s="58" t="s">
        <v>176</v>
      </c>
      <c r="E70" s="25" t="s">
        <v>269</v>
      </c>
      <c r="F70" s="25" t="s">
        <v>184</v>
      </c>
      <c r="G70" s="53">
        <v>0.312</v>
      </c>
      <c r="H70" s="72">
        <v>936</v>
      </c>
      <c r="I70" s="25" t="s">
        <v>3</v>
      </c>
      <c r="J70" s="54" t="s">
        <v>456</v>
      </c>
    </row>
    <row r="71" spans="2:10" ht="15" customHeight="1">
      <c r="B71" s="23">
        <v>45</v>
      </c>
      <c r="C71" s="57" t="s">
        <v>177</v>
      </c>
      <c r="D71" s="58" t="s">
        <v>178</v>
      </c>
      <c r="E71" s="25" t="s">
        <v>149</v>
      </c>
      <c r="F71" s="25" t="s">
        <v>340</v>
      </c>
      <c r="G71" s="53">
        <v>0.276</v>
      </c>
      <c r="H71" s="72">
        <v>1076</v>
      </c>
      <c r="I71" s="25" t="s">
        <v>13</v>
      </c>
      <c r="J71" s="25" t="s">
        <v>457</v>
      </c>
    </row>
    <row r="72" spans="2:10" ht="15" customHeight="1">
      <c r="B72" s="23">
        <v>46</v>
      </c>
      <c r="C72" s="57" t="s">
        <v>366</v>
      </c>
      <c r="D72" s="58" t="s">
        <v>552</v>
      </c>
      <c r="E72" s="25" t="s">
        <v>477</v>
      </c>
      <c r="F72" s="25" t="s">
        <v>209</v>
      </c>
      <c r="G72" s="53">
        <v>0.592</v>
      </c>
      <c r="H72" s="72">
        <v>2280</v>
      </c>
      <c r="I72" s="25" t="s">
        <v>6</v>
      </c>
      <c r="J72" s="25" t="s">
        <v>1</v>
      </c>
    </row>
    <row r="73" spans="2:10" ht="15" customHeight="1">
      <c r="B73" s="23">
        <v>47</v>
      </c>
      <c r="C73" s="57" t="s">
        <v>179</v>
      </c>
      <c r="D73" s="58" t="s">
        <v>180</v>
      </c>
      <c r="E73" s="25" t="s">
        <v>166</v>
      </c>
      <c r="F73" s="25" t="s">
        <v>182</v>
      </c>
      <c r="G73" s="53">
        <v>0.137</v>
      </c>
      <c r="H73" s="72">
        <v>411</v>
      </c>
      <c r="I73" s="25" t="s">
        <v>13</v>
      </c>
      <c r="J73" s="25" t="s">
        <v>458</v>
      </c>
    </row>
    <row r="74" spans="2:10" ht="15" customHeight="1">
      <c r="B74" s="23">
        <v>48</v>
      </c>
      <c r="C74" s="57" t="s">
        <v>181</v>
      </c>
      <c r="D74" s="58" t="s">
        <v>182</v>
      </c>
      <c r="E74" s="25" t="s">
        <v>416</v>
      </c>
      <c r="F74" s="25" t="s">
        <v>180</v>
      </c>
      <c r="G74" s="53">
        <v>0.158</v>
      </c>
      <c r="H74" s="72">
        <v>474</v>
      </c>
      <c r="I74" s="25" t="s">
        <v>13</v>
      </c>
      <c r="J74" s="25" t="s">
        <v>459</v>
      </c>
    </row>
    <row r="75" spans="2:10" ht="15" customHeight="1">
      <c r="B75" s="23">
        <v>49</v>
      </c>
      <c r="C75" s="57" t="s">
        <v>183</v>
      </c>
      <c r="D75" s="58" t="s">
        <v>184</v>
      </c>
      <c r="E75" s="25" t="s">
        <v>341</v>
      </c>
      <c r="F75" s="25" t="s">
        <v>184</v>
      </c>
      <c r="G75" s="53">
        <v>0.312</v>
      </c>
      <c r="H75" s="72">
        <v>966</v>
      </c>
      <c r="I75" s="25" t="s">
        <v>109</v>
      </c>
      <c r="J75" s="25" t="s">
        <v>460</v>
      </c>
    </row>
    <row r="76" spans="2:10" ht="15" customHeight="1">
      <c r="B76" s="23">
        <v>50</v>
      </c>
      <c r="C76" s="57" t="s">
        <v>185</v>
      </c>
      <c r="D76" s="58" t="s">
        <v>186</v>
      </c>
      <c r="E76" s="25" t="s">
        <v>224</v>
      </c>
      <c r="F76" s="25" t="s">
        <v>342</v>
      </c>
      <c r="G76" s="53">
        <v>0.462</v>
      </c>
      <c r="H76" s="72">
        <v>1848</v>
      </c>
      <c r="I76" s="25" t="s">
        <v>6</v>
      </c>
      <c r="J76" s="25" t="s">
        <v>1</v>
      </c>
    </row>
    <row r="77" spans="2:10" ht="15" customHeight="1">
      <c r="B77" s="23">
        <v>51</v>
      </c>
      <c r="C77" s="57" t="s">
        <v>187</v>
      </c>
      <c r="D77" s="58" t="s">
        <v>188</v>
      </c>
      <c r="E77" s="25" t="s">
        <v>558</v>
      </c>
      <c r="F77" s="25" t="s">
        <v>276</v>
      </c>
      <c r="G77" s="53">
        <v>0.35</v>
      </c>
      <c r="H77" s="72">
        <v>1400</v>
      </c>
      <c r="I77" s="25" t="s">
        <v>13</v>
      </c>
      <c r="J77" s="25" t="s">
        <v>461</v>
      </c>
    </row>
    <row r="78" spans="2:10" ht="15" customHeight="1">
      <c r="B78" s="23">
        <v>52</v>
      </c>
      <c r="C78" s="57" t="s">
        <v>189</v>
      </c>
      <c r="D78" s="58" t="s">
        <v>190</v>
      </c>
      <c r="E78" s="25" t="s">
        <v>153</v>
      </c>
      <c r="F78" s="25" t="s">
        <v>447</v>
      </c>
      <c r="G78" s="53">
        <v>0.17</v>
      </c>
      <c r="H78" s="72">
        <v>735</v>
      </c>
      <c r="I78" s="25" t="s">
        <v>13</v>
      </c>
      <c r="J78" s="25" t="s">
        <v>462</v>
      </c>
    </row>
    <row r="79" spans="2:10" ht="15" customHeight="1">
      <c r="B79" s="197">
        <v>53</v>
      </c>
      <c r="C79" s="213" t="s">
        <v>277</v>
      </c>
      <c r="D79" s="209" t="s">
        <v>191</v>
      </c>
      <c r="E79" s="25" t="s">
        <v>309</v>
      </c>
      <c r="F79" s="25" t="s">
        <v>293</v>
      </c>
      <c r="G79" s="53">
        <v>0.315</v>
      </c>
      <c r="H79" s="263">
        <v>4250</v>
      </c>
      <c r="I79" s="199" t="s">
        <v>109</v>
      </c>
      <c r="J79" s="199" t="s">
        <v>463</v>
      </c>
    </row>
    <row r="80" spans="2:10" ht="15" customHeight="1">
      <c r="B80" s="198"/>
      <c r="C80" s="214"/>
      <c r="D80" s="215"/>
      <c r="E80" s="25" t="s">
        <v>224</v>
      </c>
      <c r="F80" s="25" t="s">
        <v>111</v>
      </c>
      <c r="G80" s="53">
        <v>0.656</v>
      </c>
      <c r="H80" s="264"/>
      <c r="I80" s="200"/>
      <c r="J80" s="200"/>
    </row>
    <row r="81" spans="2:10" ht="15" customHeight="1">
      <c r="B81" s="197">
        <v>54</v>
      </c>
      <c r="C81" s="213" t="s">
        <v>464</v>
      </c>
      <c r="D81" s="209" t="s">
        <v>465</v>
      </c>
      <c r="E81" s="199" t="s">
        <v>315</v>
      </c>
      <c r="F81" s="199" t="s">
        <v>26</v>
      </c>
      <c r="G81" s="53">
        <v>0.117</v>
      </c>
      <c r="H81" s="73">
        <v>425</v>
      </c>
      <c r="I81" s="25" t="s">
        <v>13</v>
      </c>
      <c r="J81" s="54" t="s">
        <v>553</v>
      </c>
    </row>
    <row r="82" spans="2:10" ht="15" customHeight="1">
      <c r="B82" s="198"/>
      <c r="C82" s="214"/>
      <c r="D82" s="215"/>
      <c r="E82" s="200"/>
      <c r="F82" s="200"/>
      <c r="G82" s="53">
        <v>0.205</v>
      </c>
      <c r="H82" s="74">
        <v>820</v>
      </c>
      <c r="I82" s="25" t="s">
        <v>109</v>
      </c>
      <c r="J82" s="25"/>
    </row>
    <row r="83" spans="2:10" ht="15" customHeight="1">
      <c r="B83" s="23">
        <v>55</v>
      </c>
      <c r="C83" s="57" t="s">
        <v>192</v>
      </c>
      <c r="D83" s="58" t="s">
        <v>193</v>
      </c>
      <c r="E83" s="25" t="s">
        <v>434</v>
      </c>
      <c r="F83" s="25" t="s">
        <v>342</v>
      </c>
      <c r="G83" s="53">
        <v>0.938</v>
      </c>
      <c r="H83" s="72">
        <v>3752</v>
      </c>
      <c r="I83" s="25" t="s">
        <v>109</v>
      </c>
      <c r="J83" s="25" t="s">
        <v>466</v>
      </c>
    </row>
    <row r="84" spans="2:10" ht="15" customHeight="1">
      <c r="B84" s="23">
        <v>56</v>
      </c>
      <c r="C84" s="57" t="s">
        <v>194</v>
      </c>
      <c r="D84" s="58" t="s">
        <v>195</v>
      </c>
      <c r="E84" s="25" t="s">
        <v>434</v>
      </c>
      <c r="F84" s="25" t="s">
        <v>224</v>
      </c>
      <c r="G84" s="53">
        <v>0.1</v>
      </c>
      <c r="H84" s="72">
        <v>400</v>
      </c>
      <c r="I84" s="25" t="s">
        <v>6</v>
      </c>
      <c r="J84" s="25" t="s">
        <v>467</v>
      </c>
    </row>
    <row r="85" spans="2:10" ht="15" customHeight="1">
      <c r="B85" s="23">
        <v>57</v>
      </c>
      <c r="C85" s="57" t="s">
        <v>196</v>
      </c>
      <c r="D85" s="58" t="s">
        <v>197</v>
      </c>
      <c r="E85" s="25" t="s">
        <v>224</v>
      </c>
      <c r="F85" s="25" t="s">
        <v>289</v>
      </c>
      <c r="G85" s="53">
        <v>0.5</v>
      </c>
      <c r="H85" s="72">
        <v>2000</v>
      </c>
      <c r="I85" s="25" t="s">
        <v>3</v>
      </c>
      <c r="J85" s="25" t="s">
        <v>468</v>
      </c>
    </row>
    <row r="86" spans="2:17" ht="15" customHeight="1">
      <c r="B86" s="197">
        <v>58</v>
      </c>
      <c r="C86" s="213" t="s">
        <v>198</v>
      </c>
      <c r="D86" s="209" t="s">
        <v>199</v>
      </c>
      <c r="E86" s="25" t="s">
        <v>434</v>
      </c>
      <c r="F86" s="25" t="s">
        <v>224</v>
      </c>
      <c r="G86" s="53">
        <v>0.13</v>
      </c>
      <c r="H86" s="72">
        <v>650</v>
      </c>
      <c r="I86" s="25" t="s">
        <v>109</v>
      </c>
      <c r="J86" s="199" t="s">
        <v>469</v>
      </c>
      <c r="Q86" t="s">
        <v>560</v>
      </c>
    </row>
    <row r="87" spans="2:10" ht="15" customHeight="1">
      <c r="B87" s="198"/>
      <c r="C87" s="214"/>
      <c r="D87" s="215"/>
      <c r="E87" s="25" t="s">
        <v>224</v>
      </c>
      <c r="F87" s="25" t="s">
        <v>239</v>
      </c>
      <c r="G87" s="53">
        <v>0.5</v>
      </c>
      <c r="H87" s="72">
        <v>2000</v>
      </c>
      <c r="I87" s="25" t="s">
        <v>6</v>
      </c>
      <c r="J87" s="200"/>
    </row>
    <row r="88" spans="2:10" ht="15" customHeight="1">
      <c r="B88" s="23">
        <v>59</v>
      </c>
      <c r="C88" s="57" t="s">
        <v>200</v>
      </c>
      <c r="D88" s="58" t="s">
        <v>201</v>
      </c>
      <c r="E88" s="25" t="s">
        <v>470</v>
      </c>
      <c r="F88" s="25" t="s">
        <v>56</v>
      </c>
      <c r="G88" s="53">
        <v>0.672</v>
      </c>
      <c r="H88" s="72">
        <v>2890</v>
      </c>
      <c r="I88" s="25" t="s">
        <v>109</v>
      </c>
      <c r="J88" s="25" t="s">
        <v>471</v>
      </c>
    </row>
    <row r="89" spans="2:10" ht="15" customHeight="1">
      <c r="B89" s="23">
        <v>60</v>
      </c>
      <c r="C89" s="57" t="s">
        <v>202</v>
      </c>
      <c r="D89" s="58" t="s">
        <v>203</v>
      </c>
      <c r="E89" s="25" t="s">
        <v>188</v>
      </c>
      <c r="F89" s="25" t="s">
        <v>276</v>
      </c>
      <c r="G89" s="53">
        <v>0.12</v>
      </c>
      <c r="H89" s="72">
        <v>480</v>
      </c>
      <c r="I89" s="25" t="s">
        <v>6</v>
      </c>
      <c r="J89" s="25" t="s">
        <v>472</v>
      </c>
    </row>
    <row r="90" spans="2:10" ht="15" customHeight="1">
      <c r="B90" s="23">
        <v>61</v>
      </c>
      <c r="C90" s="57" t="s">
        <v>204</v>
      </c>
      <c r="D90" s="58" t="s">
        <v>205</v>
      </c>
      <c r="E90" s="25" t="s">
        <v>166</v>
      </c>
      <c r="F90" s="25" t="s">
        <v>182</v>
      </c>
      <c r="G90" s="53">
        <v>0.131</v>
      </c>
      <c r="H90" s="72">
        <v>393</v>
      </c>
      <c r="I90" s="25" t="s">
        <v>13</v>
      </c>
      <c r="J90" s="25" t="s">
        <v>473</v>
      </c>
    </row>
    <row r="91" spans="2:10" ht="15" customHeight="1">
      <c r="B91" s="23">
        <v>62</v>
      </c>
      <c r="C91" s="57" t="s">
        <v>206</v>
      </c>
      <c r="D91" s="58" t="s">
        <v>207</v>
      </c>
      <c r="E91" s="25" t="s">
        <v>434</v>
      </c>
      <c r="F91" s="25" t="s">
        <v>108</v>
      </c>
      <c r="G91" s="53">
        <v>0.481</v>
      </c>
      <c r="H91" s="72">
        <v>1924</v>
      </c>
      <c r="I91" s="25" t="s">
        <v>6</v>
      </c>
      <c r="J91" s="25" t="s">
        <v>474</v>
      </c>
    </row>
    <row r="92" spans="2:10" ht="15" customHeight="1">
      <c r="B92" s="197">
        <v>63</v>
      </c>
      <c r="C92" s="213" t="s">
        <v>208</v>
      </c>
      <c r="D92" s="209" t="s">
        <v>209</v>
      </c>
      <c r="E92" s="25" t="s">
        <v>415</v>
      </c>
      <c r="F92" s="25" t="s">
        <v>475</v>
      </c>
      <c r="G92" s="53">
        <v>0.88</v>
      </c>
      <c r="H92" s="72">
        <v>5280</v>
      </c>
      <c r="I92" s="25" t="s">
        <v>13</v>
      </c>
      <c r="J92" s="54" t="s">
        <v>476</v>
      </c>
    </row>
    <row r="93" spans="2:10" ht="15" customHeight="1">
      <c r="B93" s="202"/>
      <c r="C93" s="214"/>
      <c r="D93" s="215"/>
      <c r="E93" s="25" t="s">
        <v>415</v>
      </c>
      <c r="F93" s="25" t="s">
        <v>477</v>
      </c>
      <c r="G93" s="53">
        <v>3.21</v>
      </c>
      <c r="H93" s="72">
        <v>19600</v>
      </c>
      <c r="I93" s="25" t="s">
        <v>109</v>
      </c>
      <c r="J93" s="54" t="s">
        <v>478</v>
      </c>
    </row>
    <row r="94" spans="2:10" ht="15" customHeight="1">
      <c r="B94" s="23">
        <v>64</v>
      </c>
      <c r="C94" s="57" t="s">
        <v>210</v>
      </c>
      <c r="D94" s="58" t="s">
        <v>211</v>
      </c>
      <c r="E94" s="25" t="s">
        <v>253</v>
      </c>
      <c r="F94" s="25" t="s">
        <v>269</v>
      </c>
      <c r="G94" s="53">
        <v>0.85</v>
      </c>
      <c r="H94" s="72">
        <v>3400</v>
      </c>
      <c r="I94" s="25" t="s">
        <v>6</v>
      </c>
      <c r="J94" s="54" t="s">
        <v>1</v>
      </c>
    </row>
    <row r="95" spans="2:10" ht="15" customHeight="1">
      <c r="B95" s="23">
        <v>65</v>
      </c>
      <c r="C95" s="57" t="s">
        <v>212</v>
      </c>
      <c r="D95" s="58" t="s">
        <v>213</v>
      </c>
      <c r="E95" s="25" t="s">
        <v>60</v>
      </c>
      <c r="F95" s="25" t="s">
        <v>470</v>
      </c>
      <c r="G95" s="53">
        <v>2.75</v>
      </c>
      <c r="H95" s="72">
        <v>17054</v>
      </c>
      <c r="I95" s="25" t="s">
        <v>13</v>
      </c>
      <c r="J95" s="25" t="s">
        <v>479</v>
      </c>
    </row>
    <row r="96" spans="2:10" ht="15" customHeight="1">
      <c r="B96" s="23">
        <v>66</v>
      </c>
      <c r="C96" s="57" t="s">
        <v>281</v>
      </c>
      <c r="D96" s="58" t="s">
        <v>214</v>
      </c>
      <c r="E96" s="25" t="s">
        <v>215</v>
      </c>
      <c r="F96" s="25" t="s">
        <v>480</v>
      </c>
      <c r="G96" s="53">
        <v>0.058</v>
      </c>
      <c r="H96" s="72">
        <v>232</v>
      </c>
      <c r="I96" s="25" t="s">
        <v>6</v>
      </c>
      <c r="J96" s="54" t="s">
        <v>481</v>
      </c>
    </row>
    <row r="97" spans="2:10" ht="15" customHeight="1">
      <c r="B97" s="23">
        <v>67</v>
      </c>
      <c r="C97" s="57" t="s">
        <v>216</v>
      </c>
      <c r="D97" s="58" t="s">
        <v>71</v>
      </c>
      <c r="E97" s="25" t="s">
        <v>340</v>
      </c>
      <c r="F97" s="25" t="s">
        <v>343</v>
      </c>
      <c r="G97" s="53">
        <v>1.26</v>
      </c>
      <c r="H97" s="72">
        <v>5670</v>
      </c>
      <c r="I97" s="25" t="s">
        <v>109</v>
      </c>
      <c r="J97" s="25" t="s">
        <v>482</v>
      </c>
    </row>
    <row r="98" spans="2:10" ht="15" customHeight="1">
      <c r="B98" s="23">
        <v>68</v>
      </c>
      <c r="C98" s="57" t="s">
        <v>216</v>
      </c>
      <c r="D98" s="58" t="s">
        <v>71</v>
      </c>
      <c r="E98" s="25" t="s">
        <v>415</v>
      </c>
      <c r="F98" s="25" t="s">
        <v>340</v>
      </c>
      <c r="G98" s="53">
        <v>1.156</v>
      </c>
      <c r="H98" s="72">
        <v>6936</v>
      </c>
      <c r="I98" s="25" t="s">
        <v>13</v>
      </c>
      <c r="J98" s="54" t="s">
        <v>483</v>
      </c>
    </row>
    <row r="99" spans="2:10" ht="31.5" customHeight="1">
      <c r="B99" s="23">
        <v>69</v>
      </c>
      <c r="C99" s="57" t="s">
        <v>367</v>
      </c>
      <c r="D99" s="58" t="s">
        <v>377</v>
      </c>
      <c r="E99" s="25" t="s">
        <v>484</v>
      </c>
      <c r="F99" s="25" t="s">
        <v>485</v>
      </c>
      <c r="G99" s="53">
        <v>1.326</v>
      </c>
      <c r="H99" s="72">
        <v>7800</v>
      </c>
      <c r="I99" s="25" t="s">
        <v>13</v>
      </c>
      <c r="J99" s="25" t="s">
        <v>486</v>
      </c>
    </row>
    <row r="100" spans="2:10" ht="15" customHeight="1">
      <c r="B100" s="23">
        <v>70</v>
      </c>
      <c r="C100" s="57" t="s">
        <v>217</v>
      </c>
      <c r="D100" s="58" t="s">
        <v>218</v>
      </c>
      <c r="E100" s="25" t="s">
        <v>487</v>
      </c>
      <c r="F100" s="25" t="s">
        <v>544</v>
      </c>
      <c r="G100" s="53">
        <v>0.332</v>
      </c>
      <c r="H100" s="72">
        <v>1992</v>
      </c>
      <c r="I100" s="25" t="s">
        <v>13</v>
      </c>
      <c r="J100" s="25" t="s">
        <v>488</v>
      </c>
    </row>
    <row r="101" spans="2:10" ht="15" customHeight="1">
      <c r="B101" s="23">
        <v>71</v>
      </c>
      <c r="C101" s="57" t="s">
        <v>219</v>
      </c>
      <c r="D101" s="58" t="s">
        <v>220</v>
      </c>
      <c r="E101" s="25" t="s">
        <v>333</v>
      </c>
      <c r="F101" s="25" t="s">
        <v>111</v>
      </c>
      <c r="G101" s="53">
        <v>0.8</v>
      </c>
      <c r="H101" s="72">
        <v>3200</v>
      </c>
      <c r="I101" s="25" t="s">
        <v>6</v>
      </c>
      <c r="J101" s="25" t="s">
        <v>1</v>
      </c>
    </row>
    <row r="102" spans="2:10" ht="15" customHeight="1">
      <c r="B102" s="23">
        <v>72</v>
      </c>
      <c r="C102" s="57" t="s">
        <v>221</v>
      </c>
      <c r="D102" s="58" t="s">
        <v>222</v>
      </c>
      <c r="E102" s="25" t="s">
        <v>351</v>
      </c>
      <c r="F102" s="25" t="s">
        <v>56</v>
      </c>
      <c r="G102" s="53">
        <v>0.28</v>
      </c>
      <c r="H102" s="72">
        <v>1456</v>
      </c>
      <c r="I102" s="25" t="s">
        <v>13</v>
      </c>
      <c r="J102" s="25" t="s">
        <v>489</v>
      </c>
    </row>
    <row r="103" spans="2:10" ht="15" customHeight="1">
      <c r="B103" s="197">
        <v>73</v>
      </c>
      <c r="C103" s="213" t="s">
        <v>223</v>
      </c>
      <c r="D103" s="209" t="s">
        <v>224</v>
      </c>
      <c r="E103" s="25" t="s">
        <v>490</v>
      </c>
      <c r="F103" s="25" t="s">
        <v>559</v>
      </c>
      <c r="G103" s="53">
        <v>1.212</v>
      </c>
      <c r="H103" s="72">
        <v>5454</v>
      </c>
      <c r="I103" s="25" t="s">
        <v>109</v>
      </c>
      <c r="J103" s="199" t="s">
        <v>491</v>
      </c>
    </row>
    <row r="104" spans="2:10" ht="15" customHeight="1">
      <c r="B104" s="198"/>
      <c r="C104" s="214"/>
      <c r="D104" s="215"/>
      <c r="E104" s="25" t="s">
        <v>193</v>
      </c>
      <c r="F104" s="25" t="s">
        <v>142</v>
      </c>
      <c r="G104" s="53">
        <v>0.65</v>
      </c>
      <c r="H104" s="72">
        <v>2600</v>
      </c>
      <c r="I104" s="25" t="s">
        <v>6</v>
      </c>
      <c r="J104" s="200"/>
    </row>
    <row r="105" spans="2:10" ht="15" customHeight="1">
      <c r="B105" s="197">
        <v>74</v>
      </c>
      <c r="C105" s="213" t="s">
        <v>219</v>
      </c>
      <c r="D105" s="209" t="s">
        <v>225</v>
      </c>
      <c r="E105" s="25" t="s">
        <v>333</v>
      </c>
      <c r="F105" s="25" t="s">
        <v>289</v>
      </c>
      <c r="G105" s="53">
        <v>0.35</v>
      </c>
      <c r="H105" s="72">
        <v>1400</v>
      </c>
      <c r="I105" s="25" t="s">
        <v>13</v>
      </c>
      <c r="J105" s="25" t="s">
        <v>1</v>
      </c>
    </row>
    <row r="106" spans="2:10" ht="15" customHeight="1">
      <c r="B106" s="198"/>
      <c r="C106" s="214"/>
      <c r="D106" s="215"/>
      <c r="E106" s="25" t="s">
        <v>289</v>
      </c>
      <c r="F106" s="25" t="s">
        <v>111</v>
      </c>
      <c r="G106" s="53">
        <v>0.45</v>
      </c>
      <c r="H106" s="72">
        <v>1800</v>
      </c>
      <c r="I106" s="25" t="s">
        <v>6</v>
      </c>
      <c r="J106" s="25"/>
    </row>
    <row r="107" spans="2:10" ht="15" customHeight="1">
      <c r="B107" s="23">
        <v>75</v>
      </c>
      <c r="C107" s="57" t="s">
        <v>226</v>
      </c>
      <c r="D107" s="58" t="s">
        <v>227</v>
      </c>
      <c r="E107" s="25" t="s">
        <v>229</v>
      </c>
      <c r="F107" s="25" t="s">
        <v>60</v>
      </c>
      <c r="G107" s="53">
        <v>0.308</v>
      </c>
      <c r="H107" s="72">
        <v>986</v>
      </c>
      <c r="I107" s="25" t="s">
        <v>13</v>
      </c>
      <c r="J107" s="25" t="s">
        <v>492</v>
      </c>
    </row>
    <row r="108" spans="2:10" ht="15" customHeight="1">
      <c r="B108" s="23">
        <v>76</v>
      </c>
      <c r="C108" s="57" t="s">
        <v>228</v>
      </c>
      <c r="D108" s="58" t="s">
        <v>229</v>
      </c>
      <c r="E108" s="25" t="s">
        <v>227</v>
      </c>
      <c r="F108" s="25" t="s">
        <v>153</v>
      </c>
      <c r="G108" s="53">
        <v>0.356</v>
      </c>
      <c r="H108" s="72">
        <v>1424</v>
      </c>
      <c r="I108" s="25" t="s">
        <v>13</v>
      </c>
      <c r="J108" s="25" t="s">
        <v>493</v>
      </c>
    </row>
    <row r="109" spans="2:10" ht="15" customHeight="1">
      <c r="B109" s="23">
        <v>77</v>
      </c>
      <c r="C109" s="57" t="s">
        <v>230</v>
      </c>
      <c r="D109" s="58" t="s">
        <v>231</v>
      </c>
      <c r="E109" s="25" t="s">
        <v>345</v>
      </c>
      <c r="F109" s="25" t="s">
        <v>494</v>
      </c>
      <c r="G109" s="53">
        <v>0.46</v>
      </c>
      <c r="H109" s="72">
        <v>1844</v>
      </c>
      <c r="I109" s="25" t="s">
        <v>13</v>
      </c>
      <c r="J109" s="25" t="s">
        <v>495</v>
      </c>
    </row>
    <row r="110" spans="2:10" ht="15" customHeight="1">
      <c r="B110" s="23">
        <v>78</v>
      </c>
      <c r="C110" s="57" t="s">
        <v>232</v>
      </c>
      <c r="D110" s="58" t="s">
        <v>233</v>
      </c>
      <c r="E110" s="25" t="s">
        <v>496</v>
      </c>
      <c r="F110" s="25" t="s">
        <v>345</v>
      </c>
      <c r="G110" s="53">
        <v>0.529</v>
      </c>
      <c r="H110" s="72">
        <v>2645</v>
      </c>
      <c r="I110" s="25" t="s">
        <v>13</v>
      </c>
      <c r="J110" s="25" t="s">
        <v>497</v>
      </c>
    </row>
    <row r="111" spans="2:10" ht="15" customHeight="1">
      <c r="B111" s="23">
        <v>79</v>
      </c>
      <c r="C111" s="57" t="s">
        <v>234</v>
      </c>
      <c r="D111" s="58" t="s">
        <v>235</v>
      </c>
      <c r="E111" s="25" t="s">
        <v>326</v>
      </c>
      <c r="F111" s="25" t="s">
        <v>315</v>
      </c>
      <c r="G111" s="53">
        <v>0.271</v>
      </c>
      <c r="H111" s="72">
        <v>1248</v>
      </c>
      <c r="I111" s="25" t="s">
        <v>13</v>
      </c>
      <c r="J111" s="25" t="s">
        <v>1</v>
      </c>
    </row>
    <row r="112" spans="2:10" ht="15" customHeight="1">
      <c r="B112" s="197">
        <v>80</v>
      </c>
      <c r="C112" s="213" t="s">
        <v>236</v>
      </c>
      <c r="D112" s="209" t="s">
        <v>237</v>
      </c>
      <c r="E112" s="25" t="s">
        <v>334</v>
      </c>
      <c r="F112" s="25" t="s">
        <v>280</v>
      </c>
      <c r="G112" s="53">
        <v>1.22</v>
      </c>
      <c r="H112" s="72">
        <v>6100</v>
      </c>
      <c r="I112" s="25" t="s">
        <v>109</v>
      </c>
      <c r="J112" s="199" t="s">
        <v>498</v>
      </c>
    </row>
    <row r="113" spans="2:10" ht="15" customHeight="1">
      <c r="B113" s="198"/>
      <c r="C113" s="214"/>
      <c r="D113" s="215"/>
      <c r="E113" s="25" t="s">
        <v>264</v>
      </c>
      <c r="F113" s="25" t="s">
        <v>334</v>
      </c>
      <c r="G113" s="53">
        <v>0.14</v>
      </c>
      <c r="H113" s="72">
        <v>700</v>
      </c>
      <c r="I113" s="25" t="s">
        <v>13</v>
      </c>
      <c r="J113" s="200"/>
    </row>
    <row r="114" spans="2:10" ht="15" customHeight="1">
      <c r="B114" s="23">
        <v>81</v>
      </c>
      <c r="C114" s="57" t="s">
        <v>238</v>
      </c>
      <c r="D114" s="58" t="s">
        <v>239</v>
      </c>
      <c r="E114" s="25" t="s">
        <v>329</v>
      </c>
      <c r="F114" s="25" t="s">
        <v>209</v>
      </c>
      <c r="G114" s="53">
        <v>1.296</v>
      </c>
      <c r="H114" s="72">
        <v>7108</v>
      </c>
      <c r="I114" s="25" t="s">
        <v>13</v>
      </c>
      <c r="J114" s="25" t="s">
        <v>499</v>
      </c>
    </row>
    <row r="115" spans="2:10" ht="15" customHeight="1">
      <c r="B115" s="23">
        <v>82</v>
      </c>
      <c r="C115" s="57" t="s">
        <v>240</v>
      </c>
      <c r="D115" s="58" t="s">
        <v>241</v>
      </c>
      <c r="E115" s="25" t="s">
        <v>334</v>
      </c>
      <c r="F115" s="25" t="s">
        <v>209</v>
      </c>
      <c r="G115" s="53">
        <v>0.41</v>
      </c>
      <c r="H115" s="72">
        <v>1640</v>
      </c>
      <c r="I115" s="25" t="s">
        <v>6</v>
      </c>
      <c r="J115" s="25" t="s">
        <v>500</v>
      </c>
    </row>
    <row r="116" spans="2:10" ht="15" customHeight="1">
      <c r="B116" s="23">
        <v>83</v>
      </c>
      <c r="C116" s="57" t="s">
        <v>242</v>
      </c>
      <c r="D116" s="58" t="s">
        <v>243</v>
      </c>
      <c r="E116" s="25" t="s">
        <v>329</v>
      </c>
      <c r="F116" s="25" t="s">
        <v>239</v>
      </c>
      <c r="G116" s="53">
        <v>0.488</v>
      </c>
      <c r="H116" s="72">
        <v>1950</v>
      </c>
      <c r="I116" s="25" t="s">
        <v>13</v>
      </c>
      <c r="J116" s="25" t="s">
        <v>501</v>
      </c>
    </row>
    <row r="117" spans="2:10" ht="15" customHeight="1">
      <c r="B117" s="23">
        <v>84</v>
      </c>
      <c r="C117" s="57" t="s">
        <v>244</v>
      </c>
      <c r="D117" s="58" t="s">
        <v>245</v>
      </c>
      <c r="E117" s="25" t="s">
        <v>496</v>
      </c>
      <c r="F117" s="25" t="s">
        <v>145</v>
      </c>
      <c r="G117" s="53">
        <v>0.859</v>
      </c>
      <c r="H117" s="72">
        <v>3278</v>
      </c>
      <c r="I117" s="25" t="s">
        <v>13</v>
      </c>
      <c r="J117" s="25" t="s">
        <v>502</v>
      </c>
    </row>
    <row r="118" spans="2:10" ht="15" customHeight="1">
      <c r="B118" s="23">
        <v>85</v>
      </c>
      <c r="C118" s="57" t="s">
        <v>246</v>
      </c>
      <c r="D118" s="58" t="s">
        <v>247</v>
      </c>
      <c r="E118" s="25" t="s">
        <v>289</v>
      </c>
      <c r="F118" s="25" t="s">
        <v>111</v>
      </c>
      <c r="G118" s="53">
        <v>0.5</v>
      </c>
      <c r="H118" s="72">
        <v>2000</v>
      </c>
      <c r="I118" s="25" t="s">
        <v>6</v>
      </c>
      <c r="J118" s="25" t="s">
        <v>1</v>
      </c>
    </row>
    <row r="119" spans="2:10" ht="15" customHeight="1">
      <c r="B119" s="23">
        <v>86</v>
      </c>
      <c r="C119" s="57" t="s">
        <v>248</v>
      </c>
      <c r="D119" s="58" t="s">
        <v>249</v>
      </c>
      <c r="E119" s="25" t="s">
        <v>345</v>
      </c>
      <c r="F119" s="25" t="s">
        <v>503</v>
      </c>
      <c r="G119" s="53">
        <v>0.302</v>
      </c>
      <c r="H119" s="72">
        <v>1310</v>
      </c>
      <c r="I119" s="25" t="s">
        <v>13</v>
      </c>
      <c r="J119" s="25" t="s">
        <v>504</v>
      </c>
    </row>
    <row r="120" spans="2:10" ht="15" customHeight="1">
      <c r="B120" s="23">
        <v>87</v>
      </c>
      <c r="C120" s="57" t="s">
        <v>250</v>
      </c>
      <c r="D120" s="58" t="s">
        <v>251</v>
      </c>
      <c r="E120" s="25" t="s">
        <v>505</v>
      </c>
      <c r="F120" s="25" t="s">
        <v>506</v>
      </c>
      <c r="G120" s="53">
        <v>0.292</v>
      </c>
      <c r="H120" s="72">
        <v>876</v>
      </c>
      <c r="I120" s="25" t="s">
        <v>13</v>
      </c>
      <c r="J120" s="54" t="s">
        <v>507</v>
      </c>
    </row>
    <row r="121" spans="2:10" ht="15" customHeight="1">
      <c r="B121" s="23">
        <v>88</v>
      </c>
      <c r="C121" s="57" t="s">
        <v>252</v>
      </c>
      <c r="D121" s="58" t="s">
        <v>253</v>
      </c>
      <c r="E121" s="25" t="s">
        <v>496</v>
      </c>
      <c r="F121" s="25" t="s">
        <v>285</v>
      </c>
      <c r="G121" s="53">
        <v>0.9</v>
      </c>
      <c r="H121" s="72">
        <v>3600</v>
      </c>
      <c r="I121" s="25" t="s">
        <v>13</v>
      </c>
      <c r="J121" s="25" t="s">
        <v>508</v>
      </c>
    </row>
    <row r="122" spans="2:10" ht="15" customHeight="1">
      <c r="B122" s="23">
        <v>89</v>
      </c>
      <c r="C122" s="57" t="s">
        <v>254</v>
      </c>
      <c r="D122" s="58" t="s">
        <v>255</v>
      </c>
      <c r="E122" s="25" t="s">
        <v>253</v>
      </c>
      <c r="F122" s="25" t="s">
        <v>253</v>
      </c>
      <c r="G122" s="53">
        <v>0.3</v>
      </c>
      <c r="H122" s="72">
        <v>1200</v>
      </c>
      <c r="I122" s="25" t="s">
        <v>13</v>
      </c>
      <c r="J122" s="25" t="s">
        <v>509</v>
      </c>
    </row>
    <row r="123" spans="2:10" ht="15" customHeight="1">
      <c r="B123" s="23">
        <v>90</v>
      </c>
      <c r="C123" s="57" t="s">
        <v>256</v>
      </c>
      <c r="D123" s="58" t="s">
        <v>510</v>
      </c>
      <c r="E123" s="25" t="s">
        <v>257</v>
      </c>
      <c r="F123" s="25" t="s">
        <v>511</v>
      </c>
      <c r="G123" s="53">
        <v>0.292</v>
      </c>
      <c r="H123" s="72">
        <v>1168</v>
      </c>
      <c r="I123" s="25" t="s">
        <v>109</v>
      </c>
      <c r="J123" s="54" t="s">
        <v>554</v>
      </c>
    </row>
    <row r="124" spans="2:10" ht="15" customHeight="1">
      <c r="B124" s="23">
        <v>91</v>
      </c>
      <c r="C124" s="57" t="s">
        <v>258</v>
      </c>
      <c r="D124" s="58" t="s">
        <v>512</v>
      </c>
      <c r="E124" s="25" t="s">
        <v>164</v>
      </c>
      <c r="F124" s="25" t="s">
        <v>513</v>
      </c>
      <c r="G124" s="53">
        <v>0.127</v>
      </c>
      <c r="H124" s="72">
        <v>508</v>
      </c>
      <c r="I124" s="25" t="s">
        <v>13</v>
      </c>
      <c r="J124" s="25" t="s">
        <v>1</v>
      </c>
    </row>
    <row r="125" spans="2:10" ht="15" customHeight="1">
      <c r="B125" s="23">
        <v>92</v>
      </c>
      <c r="C125" s="57" t="s">
        <v>259</v>
      </c>
      <c r="D125" s="58" t="s">
        <v>260</v>
      </c>
      <c r="E125" s="25" t="s">
        <v>262</v>
      </c>
      <c r="F125" s="25" t="s">
        <v>320</v>
      </c>
      <c r="G125" s="53">
        <v>0.164</v>
      </c>
      <c r="H125" s="72">
        <v>640</v>
      </c>
      <c r="I125" s="25" t="s">
        <v>109</v>
      </c>
      <c r="J125" s="25" t="s">
        <v>1</v>
      </c>
    </row>
    <row r="126" spans="2:10" ht="15" customHeight="1">
      <c r="B126" s="23">
        <v>93</v>
      </c>
      <c r="C126" s="57" t="s">
        <v>261</v>
      </c>
      <c r="D126" s="58" t="s">
        <v>262</v>
      </c>
      <c r="E126" s="25" t="s">
        <v>164</v>
      </c>
      <c r="F126" s="25" t="s">
        <v>151</v>
      </c>
      <c r="G126" s="53">
        <v>0.35</v>
      </c>
      <c r="H126" s="72">
        <v>1239</v>
      </c>
      <c r="I126" s="25" t="s">
        <v>13</v>
      </c>
      <c r="J126" s="25" t="s">
        <v>514</v>
      </c>
    </row>
    <row r="127" spans="2:10" ht="15" customHeight="1">
      <c r="B127" s="23">
        <v>94</v>
      </c>
      <c r="C127" s="57" t="s">
        <v>263</v>
      </c>
      <c r="D127" s="58" t="s">
        <v>264</v>
      </c>
      <c r="E127" s="25" t="s">
        <v>515</v>
      </c>
      <c r="F127" s="25" t="s">
        <v>516</v>
      </c>
      <c r="G127" s="53">
        <v>0.774</v>
      </c>
      <c r="H127" s="72">
        <v>4644</v>
      </c>
      <c r="I127" s="25" t="s">
        <v>109</v>
      </c>
      <c r="J127" s="25" t="s">
        <v>1</v>
      </c>
    </row>
    <row r="128" spans="2:10" ht="15" customHeight="1">
      <c r="B128" s="23">
        <v>95</v>
      </c>
      <c r="C128" s="57" t="s">
        <v>265</v>
      </c>
      <c r="D128" s="58" t="s">
        <v>60</v>
      </c>
      <c r="E128" s="25" t="s">
        <v>164</v>
      </c>
      <c r="F128" s="25" t="s">
        <v>346</v>
      </c>
      <c r="G128" s="53">
        <v>1.61</v>
      </c>
      <c r="H128" s="72">
        <v>8648</v>
      </c>
      <c r="I128" s="25" t="s">
        <v>13</v>
      </c>
      <c r="J128" s="25" t="s">
        <v>517</v>
      </c>
    </row>
    <row r="129" spans="2:10" ht="15" customHeight="1">
      <c r="B129" s="23">
        <v>96</v>
      </c>
      <c r="C129" s="57" t="s">
        <v>266</v>
      </c>
      <c r="D129" s="58" t="s">
        <v>267</v>
      </c>
      <c r="E129" s="25" t="s">
        <v>347</v>
      </c>
      <c r="F129" s="25" t="s">
        <v>295</v>
      </c>
      <c r="G129" s="53">
        <v>0.435</v>
      </c>
      <c r="H129" s="72">
        <v>1740</v>
      </c>
      <c r="I129" s="25" t="s">
        <v>6</v>
      </c>
      <c r="J129" s="25" t="s">
        <v>1</v>
      </c>
    </row>
    <row r="130" spans="2:10" ht="15" customHeight="1">
      <c r="B130" s="23">
        <v>97</v>
      </c>
      <c r="C130" s="57" t="s">
        <v>268</v>
      </c>
      <c r="D130" s="58" t="s">
        <v>269</v>
      </c>
      <c r="E130" s="25" t="s">
        <v>331</v>
      </c>
      <c r="F130" s="25" t="s">
        <v>272</v>
      </c>
      <c r="G130" s="53">
        <v>0.267</v>
      </c>
      <c r="H130" s="72">
        <v>1068</v>
      </c>
      <c r="I130" s="25" t="s">
        <v>109</v>
      </c>
      <c r="J130" s="25" t="s">
        <v>1</v>
      </c>
    </row>
    <row r="131" spans="2:10" ht="15" customHeight="1">
      <c r="B131" s="23">
        <v>98</v>
      </c>
      <c r="C131" s="57" t="s">
        <v>365</v>
      </c>
      <c r="D131" s="58" t="s">
        <v>518</v>
      </c>
      <c r="E131" s="25" t="s">
        <v>235</v>
      </c>
      <c r="F131" s="25" t="s">
        <v>519</v>
      </c>
      <c r="G131" s="53">
        <v>0.1</v>
      </c>
      <c r="H131" s="72">
        <v>3120</v>
      </c>
      <c r="I131" s="25" t="s">
        <v>6</v>
      </c>
      <c r="J131" s="25" t="s">
        <v>1</v>
      </c>
    </row>
    <row r="132" spans="2:10" ht="15" customHeight="1">
      <c r="B132" s="197">
        <v>99</v>
      </c>
      <c r="C132" s="213" t="s">
        <v>270</v>
      </c>
      <c r="D132" s="217" t="s">
        <v>364</v>
      </c>
      <c r="E132" s="25" t="s">
        <v>19</v>
      </c>
      <c r="F132" s="25" t="s">
        <v>18</v>
      </c>
      <c r="G132" s="53">
        <v>0.43</v>
      </c>
      <c r="H132" s="72">
        <v>1720</v>
      </c>
      <c r="I132" s="25" t="s">
        <v>6</v>
      </c>
      <c r="J132" s="267" t="s">
        <v>555</v>
      </c>
    </row>
    <row r="133" spans="2:10" ht="15" customHeight="1">
      <c r="B133" s="202"/>
      <c r="C133" s="214"/>
      <c r="D133" s="218"/>
      <c r="E133" s="25" t="s">
        <v>348</v>
      </c>
      <c r="F133" s="25" t="s">
        <v>19</v>
      </c>
      <c r="G133" s="53">
        <v>0.3</v>
      </c>
      <c r="H133" s="72">
        <v>1650</v>
      </c>
      <c r="I133" s="25" t="s">
        <v>13</v>
      </c>
      <c r="J133" s="201"/>
    </row>
    <row r="134" spans="2:10" ht="15" customHeight="1">
      <c r="B134" s="23">
        <v>100</v>
      </c>
      <c r="C134" s="57" t="s">
        <v>271</v>
      </c>
      <c r="D134" s="58" t="s">
        <v>272</v>
      </c>
      <c r="E134" s="25" t="s">
        <v>338</v>
      </c>
      <c r="F134" s="25" t="s">
        <v>211</v>
      </c>
      <c r="G134" s="53">
        <v>0.175</v>
      </c>
      <c r="H134" s="72">
        <v>700</v>
      </c>
      <c r="I134" s="25" t="s">
        <v>6</v>
      </c>
      <c r="J134" s="25" t="s">
        <v>1</v>
      </c>
    </row>
    <row r="135" spans="2:10" ht="15" customHeight="1">
      <c r="B135" s="23">
        <v>101</v>
      </c>
      <c r="C135" s="57" t="s">
        <v>273</v>
      </c>
      <c r="D135" s="58" t="s">
        <v>274</v>
      </c>
      <c r="E135" s="25" t="s">
        <v>339</v>
      </c>
      <c r="F135" s="25" t="s">
        <v>130</v>
      </c>
      <c r="G135" s="53">
        <v>0.409</v>
      </c>
      <c r="H135" s="72">
        <v>1636</v>
      </c>
      <c r="I135" s="25" t="s">
        <v>13</v>
      </c>
      <c r="J135" s="25" t="s">
        <v>520</v>
      </c>
    </row>
    <row r="136" spans="2:10" ht="15" customHeight="1">
      <c r="B136" s="23">
        <v>102</v>
      </c>
      <c r="C136" s="57" t="s">
        <v>275</v>
      </c>
      <c r="D136" s="58" t="s">
        <v>276</v>
      </c>
      <c r="E136" s="25" t="s">
        <v>344</v>
      </c>
      <c r="F136" s="25" t="s">
        <v>327</v>
      </c>
      <c r="G136" s="53">
        <v>0.545</v>
      </c>
      <c r="H136" s="72">
        <v>2180</v>
      </c>
      <c r="I136" s="25" t="s">
        <v>109</v>
      </c>
      <c r="J136" s="25" t="s">
        <v>521</v>
      </c>
    </row>
    <row r="137" spans="2:10" ht="15" customHeight="1">
      <c r="B137" s="23">
        <v>103</v>
      </c>
      <c r="C137" s="57" t="s">
        <v>279</v>
      </c>
      <c r="D137" s="58" t="s">
        <v>280</v>
      </c>
      <c r="E137" s="25" t="s">
        <v>351</v>
      </c>
      <c r="F137" s="25" t="s">
        <v>56</v>
      </c>
      <c r="G137" s="53">
        <v>0.18</v>
      </c>
      <c r="H137" s="72">
        <v>2360</v>
      </c>
      <c r="I137" s="25" t="s">
        <v>109</v>
      </c>
      <c r="J137" s="25" t="s">
        <v>522</v>
      </c>
    </row>
    <row r="138" spans="2:10" ht="15" customHeight="1">
      <c r="B138" s="23">
        <v>104</v>
      </c>
      <c r="C138" s="57" t="s">
        <v>281</v>
      </c>
      <c r="D138" s="58" t="s">
        <v>282</v>
      </c>
      <c r="E138" s="25" t="s">
        <v>164</v>
      </c>
      <c r="F138" s="25" t="s">
        <v>106</v>
      </c>
      <c r="G138" s="53">
        <v>0.135</v>
      </c>
      <c r="H138" s="72">
        <v>540</v>
      </c>
      <c r="I138" s="25" t="s">
        <v>6</v>
      </c>
      <c r="J138" s="25" t="s">
        <v>1</v>
      </c>
    </row>
    <row r="139" spans="2:10" ht="15" customHeight="1">
      <c r="B139" s="23">
        <v>105</v>
      </c>
      <c r="C139" s="57" t="s">
        <v>283</v>
      </c>
      <c r="D139" s="58" t="s">
        <v>284</v>
      </c>
      <c r="E139" s="25" t="s">
        <v>285</v>
      </c>
      <c r="F139" s="25" t="s">
        <v>523</v>
      </c>
      <c r="G139" s="53">
        <v>0.15</v>
      </c>
      <c r="H139" s="72">
        <v>600</v>
      </c>
      <c r="I139" s="25" t="s">
        <v>6</v>
      </c>
      <c r="J139" s="25" t="s">
        <v>1</v>
      </c>
    </row>
    <row r="140" spans="2:10" ht="15" customHeight="1">
      <c r="B140" s="23">
        <v>106</v>
      </c>
      <c r="C140" s="57" t="s">
        <v>286</v>
      </c>
      <c r="D140" s="58" t="s">
        <v>287</v>
      </c>
      <c r="E140" s="25" t="s">
        <v>329</v>
      </c>
      <c r="F140" s="25" t="s">
        <v>94</v>
      </c>
      <c r="G140" s="53">
        <v>0.152</v>
      </c>
      <c r="H140" s="72">
        <v>593</v>
      </c>
      <c r="I140" s="25" t="s">
        <v>13</v>
      </c>
      <c r="J140" s="25" t="s">
        <v>524</v>
      </c>
    </row>
    <row r="141" spans="2:10" ht="15" customHeight="1">
      <c r="B141" s="23">
        <v>107</v>
      </c>
      <c r="C141" s="57" t="s">
        <v>288</v>
      </c>
      <c r="D141" s="58" t="s">
        <v>289</v>
      </c>
      <c r="E141" s="25" t="s">
        <v>525</v>
      </c>
      <c r="F141" s="25" t="s">
        <v>191</v>
      </c>
      <c r="G141" s="53">
        <v>0.227</v>
      </c>
      <c r="H141" s="72">
        <v>976</v>
      </c>
      <c r="I141" s="25" t="s">
        <v>109</v>
      </c>
      <c r="J141" s="25" t="s">
        <v>1</v>
      </c>
    </row>
    <row r="142" spans="2:10" ht="15" customHeight="1">
      <c r="B142" s="197">
        <v>108</v>
      </c>
      <c r="C142" s="213" t="s">
        <v>290</v>
      </c>
      <c r="D142" s="217" t="s">
        <v>291</v>
      </c>
      <c r="E142" s="25" t="s">
        <v>157</v>
      </c>
      <c r="F142" s="25" t="s">
        <v>349</v>
      </c>
      <c r="G142" s="53">
        <v>0.3</v>
      </c>
      <c r="H142" s="72">
        <v>1200</v>
      </c>
      <c r="I142" s="25" t="s">
        <v>13</v>
      </c>
      <c r="J142" s="199" t="s">
        <v>526</v>
      </c>
    </row>
    <row r="143" spans="2:10" ht="15" customHeight="1">
      <c r="B143" s="202"/>
      <c r="C143" s="214"/>
      <c r="D143" s="218"/>
      <c r="E143" s="25" t="s">
        <v>157</v>
      </c>
      <c r="F143" s="25" t="s">
        <v>349</v>
      </c>
      <c r="G143" s="53">
        <v>0.527</v>
      </c>
      <c r="H143" s="72">
        <v>2108</v>
      </c>
      <c r="I143" s="25" t="s">
        <v>109</v>
      </c>
      <c r="J143" s="200"/>
    </row>
    <row r="144" spans="2:10" ht="15" customHeight="1">
      <c r="B144" s="23">
        <v>109</v>
      </c>
      <c r="C144" s="57" t="s">
        <v>292</v>
      </c>
      <c r="D144" s="58" t="s">
        <v>293</v>
      </c>
      <c r="E144" s="25" t="s">
        <v>151</v>
      </c>
      <c r="F144" s="25" t="s">
        <v>295</v>
      </c>
      <c r="G144" s="53">
        <v>0.876</v>
      </c>
      <c r="H144" s="72">
        <v>3504</v>
      </c>
      <c r="I144" s="25" t="s">
        <v>109</v>
      </c>
      <c r="J144" s="25" t="s">
        <v>527</v>
      </c>
    </row>
    <row r="145" spans="2:10" ht="15" customHeight="1">
      <c r="B145" s="23">
        <v>110</v>
      </c>
      <c r="C145" s="57" t="s">
        <v>294</v>
      </c>
      <c r="D145" s="58" t="s">
        <v>295</v>
      </c>
      <c r="E145" s="25" t="s">
        <v>309</v>
      </c>
      <c r="F145" s="25" t="s">
        <v>528</v>
      </c>
      <c r="G145" s="53">
        <v>0.318</v>
      </c>
      <c r="H145" s="72">
        <v>1431</v>
      </c>
      <c r="I145" s="25" t="s">
        <v>109</v>
      </c>
      <c r="J145" s="25" t="s">
        <v>529</v>
      </c>
    </row>
    <row r="146" spans="2:10" ht="15" customHeight="1">
      <c r="B146" s="23">
        <v>111</v>
      </c>
      <c r="C146" s="57" t="s">
        <v>296</v>
      </c>
      <c r="D146" s="58" t="s">
        <v>297</v>
      </c>
      <c r="E146" s="25" t="s">
        <v>470</v>
      </c>
      <c r="F146" s="25" t="s">
        <v>264</v>
      </c>
      <c r="G146" s="53">
        <v>0.54</v>
      </c>
      <c r="H146" s="72">
        <v>3240</v>
      </c>
      <c r="I146" s="25" t="s">
        <v>109</v>
      </c>
      <c r="J146" s="25" t="s">
        <v>530</v>
      </c>
    </row>
    <row r="147" spans="2:10" ht="15" customHeight="1">
      <c r="B147" s="23">
        <v>112</v>
      </c>
      <c r="C147" s="57" t="s">
        <v>298</v>
      </c>
      <c r="D147" s="58" t="s">
        <v>299</v>
      </c>
      <c r="E147" s="25" t="s">
        <v>415</v>
      </c>
      <c r="F147" s="25" t="s">
        <v>151</v>
      </c>
      <c r="G147" s="53">
        <v>0.341</v>
      </c>
      <c r="H147" s="72">
        <v>1807</v>
      </c>
      <c r="I147" s="25" t="s">
        <v>13</v>
      </c>
      <c r="J147" s="25" t="s">
        <v>531</v>
      </c>
    </row>
    <row r="148" spans="2:10" ht="15" customHeight="1">
      <c r="B148" s="23">
        <v>113</v>
      </c>
      <c r="C148" s="57" t="s">
        <v>300</v>
      </c>
      <c r="D148" s="58" t="s">
        <v>301</v>
      </c>
      <c r="E148" s="25" t="s">
        <v>209</v>
      </c>
      <c r="F148" s="25" t="s">
        <v>257</v>
      </c>
      <c r="G148" s="53">
        <v>1.98</v>
      </c>
      <c r="H148" s="72">
        <v>9900</v>
      </c>
      <c r="I148" s="25" t="s">
        <v>109</v>
      </c>
      <c r="J148" s="25" t="s">
        <v>532</v>
      </c>
    </row>
    <row r="149" spans="2:10" ht="15" customHeight="1">
      <c r="B149" s="23">
        <v>114</v>
      </c>
      <c r="C149" s="57" t="s">
        <v>302</v>
      </c>
      <c r="D149" s="58" t="s">
        <v>303</v>
      </c>
      <c r="E149" s="25" t="s">
        <v>164</v>
      </c>
      <c r="F149" s="25" t="s">
        <v>213</v>
      </c>
      <c r="G149" s="53">
        <v>0.7</v>
      </c>
      <c r="H149" s="72">
        <v>2800</v>
      </c>
      <c r="I149" s="25" t="s">
        <v>109</v>
      </c>
      <c r="J149" s="25" t="s">
        <v>1</v>
      </c>
    </row>
    <row r="150" spans="2:10" ht="15" customHeight="1">
      <c r="B150" s="23">
        <v>115</v>
      </c>
      <c r="C150" s="57" t="s">
        <v>304</v>
      </c>
      <c r="D150" s="58" t="s">
        <v>305</v>
      </c>
      <c r="E150" s="25" t="s">
        <v>164</v>
      </c>
      <c r="F150" s="25" t="s">
        <v>350</v>
      </c>
      <c r="G150" s="53">
        <v>1.622</v>
      </c>
      <c r="H150" s="72">
        <v>9420</v>
      </c>
      <c r="I150" s="25" t="s">
        <v>13</v>
      </c>
      <c r="J150" s="25" t="s">
        <v>533</v>
      </c>
    </row>
    <row r="151" spans="2:10" ht="15" customHeight="1">
      <c r="B151" s="197">
        <v>116</v>
      </c>
      <c r="C151" s="213" t="s">
        <v>306</v>
      </c>
      <c r="D151" s="209" t="s">
        <v>307</v>
      </c>
      <c r="E151" s="199" t="s">
        <v>505</v>
      </c>
      <c r="F151" s="199" t="s">
        <v>324</v>
      </c>
      <c r="G151" s="53">
        <v>0.09</v>
      </c>
      <c r="H151" s="72">
        <v>264</v>
      </c>
      <c r="I151" s="25" t="s">
        <v>13</v>
      </c>
      <c r="J151" s="199" t="s">
        <v>534</v>
      </c>
    </row>
    <row r="152" spans="2:10" ht="15" customHeight="1">
      <c r="B152" s="198"/>
      <c r="C152" s="214"/>
      <c r="D152" s="215"/>
      <c r="E152" s="200"/>
      <c r="F152" s="200"/>
      <c r="G152" s="53">
        <v>0.247</v>
      </c>
      <c r="H152" s="72">
        <v>1235</v>
      </c>
      <c r="I152" s="25" t="s">
        <v>109</v>
      </c>
      <c r="J152" s="200"/>
    </row>
    <row r="153" spans="2:10" ht="15" customHeight="1">
      <c r="B153" s="197">
        <v>117</v>
      </c>
      <c r="C153" s="213" t="s">
        <v>308</v>
      </c>
      <c r="D153" s="209" t="s">
        <v>309</v>
      </c>
      <c r="E153" s="25" t="s">
        <v>151</v>
      </c>
      <c r="F153" s="25" t="s">
        <v>191</v>
      </c>
      <c r="G153" s="53">
        <v>0.753</v>
      </c>
      <c r="H153" s="72">
        <v>1820</v>
      </c>
      <c r="I153" s="25" t="s">
        <v>13</v>
      </c>
      <c r="J153" s="25" t="s">
        <v>535</v>
      </c>
    </row>
    <row r="154" spans="2:10" ht="15" customHeight="1">
      <c r="B154" s="202"/>
      <c r="C154" s="214"/>
      <c r="D154" s="215"/>
      <c r="E154" s="25" t="s">
        <v>191</v>
      </c>
      <c r="F154" s="25" t="s">
        <v>142</v>
      </c>
      <c r="G154" s="53">
        <v>0.798</v>
      </c>
      <c r="H154" s="72">
        <v>4510</v>
      </c>
      <c r="I154" s="25" t="s">
        <v>109</v>
      </c>
      <c r="J154" s="25" t="s">
        <v>536</v>
      </c>
    </row>
    <row r="155" spans="2:10" ht="15" customHeight="1">
      <c r="B155" s="23">
        <v>118</v>
      </c>
      <c r="C155" s="57" t="s">
        <v>310</v>
      </c>
      <c r="D155" s="58" t="s">
        <v>311</v>
      </c>
      <c r="E155" s="25" t="s">
        <v>269</v>
      </c>
      <c r="F155" s="25" t="s">
        <v>211</v>
      </c>
      <c r="G155" s="53">
        <v>0.187</v>
      </c>
      <c r="H155" s="72">
        <v>748</v>
      </c>
      <c r="I155" s="25" t="s">
        <v>6</v>
      </c>
      <c r="J155" s="25" t="s">
        <v>1</v>
      </c>
    </row>
    <row r="156" spans="2:10" ht="15" customHeight="1">
      <c r="B156" s="23">
        <v>119</v>
      </c>
      <c r="C156" s="57" t="s">
        <v>312</v>
      </c>
      <c r="D156" s="58" t="s">
        <v>313</v>
      </c>
      <c r="E156" s="25" t="s">
        <v>350</v>
      </c>
      <c r="F156" s="25" t="s">
        <v>350</v>
      </c>
      <c r="G156" s="53">
        <v>0.8</v>
      </c>
      <c r="H156" s="72">
        <v>3200</v>
      </c>
      <c r="I156" s="25" t="s">
        <v>13</v>
      </c>
      <c r="J156" s="54" t="s">
        <v>537</v>
      </c>
    </row>
    <row r="157" spans="2:10" ht="15" customHeight="1">
      <c r="B157" s="23">
        <v>120</v>
      </c>
      <c r="C157" s="57" t="s">
        <v>314</v>
      </c>
      <c r="D157" s="58" t="s">
        <v>315</v>
      </c>
      <c r="E157" s="25" t="s">
        <v>350</v>
      </c>
      <c r="F157" s="25" t="s">
        <v>519</v>
      </c>
      <c r="G157" s="53">
        <v>0.631</v>
      </c>
      <c r="H157" s="72">
        <v>2524</v>
      </c>
      <c r="I157" s="25" t="s">
        <v>13</v>
      </c>
      <c r="J157" s="25" t="s">
        <v>538</v>
      </c>
    </row>
    <row r="158" spans="2:10" ht="15" customHeight="1">
      <c r="B158" s="23">
        <v>121</v>
      </c>
      <c r="C158" s="57" t="s">
        <v>316</v>
      </c>
      <c r="D158" s="58" t="s">
        <v>317</v>
      </c>
      <c r="E158" s="25" t="s">
        <v>470</v>
      </c>
      <c r="F158" s="25" t="s">
        <v>301</v>
      </c>
      <c r="G158" s="53">
        <v>0.424</v>
      </c>
      <c r="H158" s="72">
        <v>1696</v>
      </c>
      <c r="I158" s="25" t="s">
        <v>109</v>
      </c>
      <c r="J158" s="25" t="s">
        <v>539</v>
      </c>
    </row>
    <row r="159" spans="2:10" ht="15" customHeight="1">
      <c r="B159" s="23">
        <v>122</v>
      </c>
      <c r="C159" s="57" t="s">
        <v>318</v>
      </c>
      <c r="D159" s="58" t="s">
        <v>56</v>
      </c>
      <c r="E159" s="25" t="s">
        <v>37</v>
      </c>
      <c r="F159" s="25" t="s">
        <v>264</v>
      </c>
      <c r="G159" s="53">
        <v>2.732</v>
      </c>
      <c r="H159" s="72">
        <v>15026</v>
      </c>
      <c r="I159" s="25" t="s">
        <v>109</v>
      </c>
      <c r="J159" s="25" t="s">
        <v>540</v>
      </c>
    </row>
    <row r="160" spans="2:10" ht="15" customHeight="1">
      <c r="B160" s="23">
        <v>123</v>
      </c>
      <c r="C160" s="57" t="s">
        <v>319</v>
      </c>
      <c r="D160" s="58" t="s">
        <v>320</v>
      </c>
      <c r="E160" s="25" t="s">
        <v>164</v>
      </c>
      <c r="F160" s="25" t="s">
        <v>151</v>
      </c>
      <c r="G160" s="53">
        <v>0.245</v>
      </c>
      <c r="H160" s="72">
        <v>980</v>
      </c>
      <c r="I160" s="25" t="s">
        <v>109</v>
      </c>
      <c r="J160" s="25" t="s">
        <v>1</v>
      </c>
    </row>
    <row r="161" spans="2:10" ht="15" customHeight="1">
      <c r="B161" s="23">
        <v>124</v>
      </c>
      <c r="C161" s="57" t="s">
        <v>321</v>
      </c>
      <c r="D161" s="58" t="s">
        <v>322</v>
      </c>
      <c r="E161" s="25" t="s">
        <v>257</v>
      </c>
      <c r="F161" s="25" t="s">
        <v>201</v>
      </c>
      <c r="G161" s="53">
        <v>0.408</v>
      </c>
      <c r="H161" s="72">
        <v>2856</v>
      </c>
      <c r="I161" s="25" t="s">
        <v>13</v>
      </c>
      <c r="J161" s="54" t="s">
        <v>556</v>
      </c>
    </row>
    <row r="162" spans="2:10" ht="15" customHeight="1">
      <c r="B162" s="23">
        <v>125</v>
      </c>
      <c r="C162" s="57" t="s">
        <v>323</v>
      </c>
      <c r="D162" s="58" t="s">
        <v>324</v>
      </c>
      <c r="E162" s="25" t="s">
        <v>541</v>
      </c>
      <c r="F162" s="55" t="s">
        <v>470</v>
      </c>
      <c r="G162" s="53">
        <v>0.755</v>
      </c>
      <c r="H162" s="72">
        <v>3020</v>
      </c>
      <c r="I162" s="25" t="s">
        <v>6</v>
      </c>
      <c r="J162" s="25" t="s">
        <v>542</v>
      </c>
    </row>
    <row r="163" spans="2:10" ht="12.75">
      <c r="B163" s="7"/>
      <c r="C163" s="7"/>
      <c r="D163" s="7"/>
      <c r="E163" s="7"/>
      <c r="F163" s="49" t="s">
        <v>557</v>
      </c>
      <c r="G163" s="50">
        <f>SUM(G22:G162)</f>
        <v>76.43800000000002</v>
      </c>
      <c r="H163" s="67"/>
      <c r="I163" s="7"/>
      <c r="J163" s="7"/>
    </row>
    <row r="164" spans="2:16" ht="15.75">
      <c r="B164" s="7"/>
      <c r="C164" s="7"/>
      <c r="D164" s="8" t="s">
        <v>360</v>
      </c>
      <c r="E164" s="51">
        <v>76.438</v>
      </c>
      <c r="F164" s="52" t="s">
        <v>356</v>
      </c>
      <c r="G164" s="52"/>
      <c r="H164" s="68"/>
      <c r="I164" s="7"/>
      <c r="J164" s="7"/>
      <c r="N164" s="59" t="s">
        <v>373</v>
      </c>
      <c r="O164" s="37">
        <v>48.35</v>
      </c>
      <c r="P164" s="38" t="s">
        <v>356</v>
      </c>
    </row>
    <row r="165" spans="2:16" ht="15">
      <c r="B165" s="7"/>
      <c r="C165" s="7"/>
      <c r="D165" s="39" t="s">
        <v>359</v>
      </c>
      <c r="E165" s="6">
        <v>32.764</v>
      </c>
      <c r="F165" s="6" t="s">
        <v>356</v>
      </c>
      <c r="G165" s="7"/>
      <c r="H165" s="67"/>
      <c r="I165" s="7"/>
      <c r="J165" s="7"/>
      <c r="N165" s="39" t="s">
        <v>357</v>
      </c>
      <c r="O165" s="6">
        <v>8.62</v>
      </c>
      <c r="P165" s="40" t="s">
        <v>356</v>
      </c>
    </row>
    <row r="166" spans="2:16" ht="15">
      <c r="B166" s="7"/>
      <c r="C166" s="7"/>
      <c r="D166" s="41" t="s">
        <v>358</v>
      </c>
      <c r="E166" s="6">
        <v>27.779</v>
      </c>
      <c r="F166" s="6" t="s">
        <v>356</v>
      </c>
      <c r="G166" s="7"/>
      <c r="H166" s="67"/>
      <c r="I166" s="7"/>
      <c r="J166" s="7"/>
      <c r="N166" s="41" t="s">
        <v>358</v>
      </c>
      <c r="O166" s="6">
        <v>23.97</v>
      </c>
      <c r="P166" s="40" t="s">
        <v>356</v>
      </c>
    </row>
    <row r="167" spans="2:16" ht="15">
      <c r="B167" s="7"/>
      <c r="C167" s="7"/>
      <c r="D167" s="41" t="s">
        <v>6</v>
      </c>
      <c r="E167" s="6">
        <v>15.895</v>
      </c>
      <c r="F167" s="6" t="s">
        <v>356</v>
      </c>
      <c r="G167" s="7"/>
      <c r="H167" s="67"/>
      <c r="I167" s="7"/>
      <c r="J167" s="7"/>
      <c r="N167" s="41" t="s">
        <v>6</v>
      </c>
      <c r="O167" s="6">
        <v>15.76</v>
      </c>
      <c r="P167" s="40" t="s">
        <v>356</v>
      </c>
    </row>
    <row r="168" spans="2:10" ht="12.75">
      <c r="B168" s="7"/>
      <c r="C168" s="7"/>
      <c r="D168" s="11"/>
      <c r="E168" s="7"/>
      <c r="F168" s="7"/>
      <c r="G168" s="7"/>
      <c r="H168" s="67"/>
      <c r="I168" s="7"/>
      <c r="J168" s="7"/>
    </row>
    <row r="169" spans="2:16" ht="15.75">
      <c r="B169" s="7"/>
      <c r="C169" s="269" t="s">
        <v>379</v>
      </c>
      <c r="D169" s="270"/>
      <c r="E169" s="9">
        <v>124.788</v>
      </c>
      <c r="F169" s="10" t="s">
        <v>356</v>
      </c>
      <c r="G169" s="10"/>
      <c r="H169" s="69"/>
      <c r="I169" s="7"/>
      <c r="J169" s="7"/>
      <c r="N169" t="s">
        <v>360</v>
      </c>
      <c r="O169">
        <v>76.438</v>
      </c>
      <c r="P169" t="s">
        <v>356</v>
      </c>
    </row>
    <row r="170" spans="2:16" ht="15">
      <c r="B170" s="6"/>
      <c r="C170" s="6"/>
      <c r="D170" s="39" t="s">
        <v>361</v>
      </c>
      <c r="E170" s="6">
        <v>41.384</v>
      </c>
      <c r="F170" s="40" t="s">
        <v>356</v>
      </c>
      <c r="G170" s="56"/>
      <c r="H170" s="70"/>
      <c r="I170" s="7"/>
      <c r="J170" s="7"/>
      <c r="N170" t="s">
        <v>359</v>
      </c>
      <c r="O170">
        <v>32.764</v>
      </c>
      <c r="P170" t="s">
        <v>356</v>
      </c>
    </row>
    <row r="171" spans="2:16" ht="15">
      <c r="B171" s="6"/>
      <c r="C171" s="6"/>
      <c r="D171" s="41" t="s">
        <v>358</v>
      </c>
      <c r="E171" s="6">
        <v>51.749</v>
      </c>
      <c r="F171" s="40" t="s">
        <v>356</v>
      </c>
      <c r="G171" s="56"/>
      <c r="H171" s="70"/>
      <c r="I171" s="7"/>
      <c r="J171" s="7"/>
      <c r="N171" t="s">
        <v>358</v>
      </c>
      <c r="O171">
        <v>27.779</v>
      </c>
      <c r="P171" t="s">
        <v>356</v>
      </c>
    </row>
    <row r="172" spans="2:16" ht="15">
      <c r="B172" s="6"/>
      <c r="C172" s="6"/>
      <c r="D172" s="41" t="s">
        <v>6</v>
      </c>
      <c r="E172" s="6">
        <v>31.655</v>
      </c>
      <c r="F172" s="40" t="s">
        <v>356</v>
      </c>
      <c r="G172" s="56"/>
      <c r="H172" s="70"/>
      <c r="I172" s="7"/>
      <c r="J172" s="7"/>
      <c r="N172" t="s">
        <v>6</v>
      </c>
      <c r="O172">
        <v>15.895</v>
      </c>
      <c r="P172" t="s">
        <v>356</v>
      </c>
    </row>
    <row r="173" spans="2:10" ht="15">
      <c r="B173" s="6"/>
      <c r="C173" s="6"/>
      <c r="D173" s="6"/>
      <c r="E173" s="6"/>
      <c r="F173" s="6"/>
      <c r="G173" s="6"/>
      <c r="H173" s="64"/>
      <c r="I173" s="7"/>
      <c r="J173" s="7"/>
    </row>
    <row r="174" spans="2:16" ht="15">
      <c r="B174" s="235" t="s">
        <v>88</v>
      </c>
      <c r="C174" s="236"/>
      <c r="D174" s="42" t="s">
        <v>397</v>
      </c>
      <c r="E174" s="6"/>
      <c r="F174" s="6"/>
      <c r="G174" s="6"/>
      <c r="H174" s="64"/>
      <c r="I174" s="7"/>
      <c r="J174" s="7"/>
      <c r="N174" t="s">
        <v>379</v>
      </c>
      <c r="O174">
        <v>124.788</v>
      </c>
      <c r="P174" t="s">
        <v>356</v>
      </c>
    </row>
    <row r="175" spans="2:16" ht="15">
      <c r="B175" s="6"/>
      <c r="C175" s="6"/>
      <c r="D175" s="43"/>
      <c r="E175" s="43"/>
      <c r="F175" s="6"/>
      <c r="G175" s="6"/>
      <c r="H175" s="64"/>
      <c r="I175" s="7"/>
      <c r="J175" s="7"/>
      <c r="N175" t="s">
        <v>361</v>
      </c>
      <c r="O175">
        <v>41.384</v>
      </c>
      <c r="P175" t="s">
        <v>356</v>
      </c>
    </row>
    <row r="176" spans="2:16" ht="15">
      <c r="B176" s="6"/>
      <c r="C176" s="6"/>
      <c r="D176" s="6"/>
      <c r="E176" s="6"/>
      <c r="F176" s="6"/>
      <c r="G176" s="6"/>
      <c r="H176" s="64"/>
      <c r="I176" s="7"/>
      <c r="J176" s="7"/>
      <c r="N176" t="s">
        <v>358</v>
      </c>
      <c r="O176">
        <v>51.749</v>
      </c>
      <c r="P176" t="s">
        <v>356</v>
      </c>
    </row>
    <row r="177" spans="2:16" ht="15">
      <c r="B177" s="236" t="s">
        <v>87</v>
      </c>
      <c r="C177" s="236"/>
      <c r="D177" s="6" t="s">
        <v>372</v>
      </c>
      <c r="E177" s="6"/>
      <c r="F177" s="6"/>
      <c r="G177" s="6"/>
      <c r="H177" s="64"/>
      <c r="I177" s="7"/>
      <c r="J177" s="7"/>
      <c r="N177" t="s">
        <v>6</v>
      </c>
      <c r="O177">
        <v>31.655</v>
      </c>
      <c r="P177" t="s">
        <v>356</v>
      </c>
    </row>
    <row r="178" spans="2:10" ht="15">
      <c r="B178" s="6"/>
      <c r="C178" s="6"/>
      <c r="D178" s="249" t="s">
        <v>84</v>
      </c>
      <c r="E178" s="249"/>
      <c r="F178" s="250"/>
      <c r="G178" s="43"/>
      <c r="H178" s="71"/>
      <c r="I178" s="7"/>
      <c r="J178" s="7"/>
    </row>
    <row r="179" spans="2:10" ht="15">
      <c r="B179" s="6"/>
      <c r="C179" s="6"/>
      <c r="D179" s="6"/>
      <c r="E179" s="6"/>
      <c r="F179" s="6"/>
      <c r="G179" s="6"/>
      <c r="H179" s="64"/>
      <c r="I179" s="7"/>
      <c r="J179" s="7"/>
    </row>
    <row r="180" spans="2:10" ht="15">
      <c r="B180" s="235" t="s">
        <v>88</v>
      </c>
      <c r="C180" s="236"/>
      <c r="D180" s="42"/>
      <c r="E180" s="6"/>
      <c r="F180" s="6"/>
      <c r="G180" s="6"/>
      <c r="H180" s="64"/>
      <c r="I180" s="7"/>
      <c r="J180" s="7"/>
    </row>
    <row r="181" spans="2:10" ht="15">
      <c r="B181" s="236" t="s">
        <v>86</v>
      </c>
      <c r="C181" s="236"/>
      <c r="D181" s="6" t="s">
        <v>85</v>
      </c>
      <c r="E181" s="6"/>
      <c r="F181" s="6"/>
      <c r="G181" s="6"/>
      <c r="H181" s="64"/>
      <c r="I181" s="7"/>
      <c r="J181" s="7"/>
    </row>
    <row r="182" spans="2:10" ht="15">
      <c r="B182" s="6"/>
      <c r="C182" s="6"/>
      <c r="D182" s="246" t="s">
        <v>84</v>
      </c>
      <c r="E182" s="246"/>
      <c r="F182" s="236"/>
      <c r="G182" s="6"/>
      <c r="H182" s="64"/>
      <c r="I182" s="7"/>
      <c r="J182" s="7"/>
    </row>
    <row r="183" spans="2:10" ht="15">
      <c r="B183" s="6"/>
      <c r="C183" s="6"/>
      <c r="D183" s="6"/>
      <c r="E183" s="6"/>
      <c r="F183" s="6"/>
      <c r="G183" s="6"/>
      <c r="H183" s="64"/>
      <c r="I183" s="7"/>
      <c r="J183" s="7"/>
    </row>
  </sheetData>
  <sheetProtection/>
  <mergeCells count="90">
    <mergeCell ref="B177:C177"/>
    <mergeCell ref="B174:C174"/>
    <mergeCell ref="B103:B104"/>
    <mergeCell ref="C103:C104"/>
    <mergeCell ref="C153:C154"/>
    <mergeCell ref="B153:B154"/>
    <mergeCell ref="C169:D169"/>
    <mergeCell ref="B151:B152"/>
    <mergeCell ref="B142:B143"/>
    <mergeCell ref="D153:D154"/>
    <mergeCell ref="D178:F178"/>
    <mergeCell ref="B180:C180"/>
    <mergeCell ref="B181:C181"/>
    <mergeCell ref="D182:F182"/>
    <mergeCell ref="D15:I15"/>
    <mergeCell ref="B86:B87"/>
    <mergeCell ref="C86:C87"/>
    <mergeCell ref="D86:D87"/>
    <mergeCell ref="C81:C82"/>
    <mergeCell ref="D81:D82"/>
    <mergeCell ref="H53:H54"/>
    <mergeCell ref="H79:H80"/>
    <mergeCell ref="B92:B93"/>
    <mergeCell ref="B132:B133"/>
    <mergeCell ref="F53:F54"/>
    <mergeCell ref="G53:G54"/>
    <mergeCell ref="B53:B54"/>
    <mergeCell ref="D53:D54"/>
    <mergeCell ref="B112:B113"/>
    <mergeCell ref="D79:D80"/>
    <mergeCell ref="J28:J29"/>
    <mergeCell ref="J79:J80"/>
    <mergeCell ref="J86:J87"/>
    <mergeCell ref="D103:D104"/>
    <mergeCell ref="C142:C143"/>
    <mergeCell ref="D142:D143"/>
    <mergeCell ref="J112:J113"/>
    <mergeCell ref="J132:J133"/>
    <mergeCell ref="J103:J104"/>
    <mergeCell ref="J142:J143"/>
    <mergeCell ref="C151:C152"/>
    <mergeCell ref="D151:D152"/>
    <mergeCell ref="E151:E152"/>
    <mergeCell ref="F151:F152"/>
    <mergeCell ref="J151:J152"/>
    <mergeCell ref="I79:I80"/>
    <mergeCell ref="E81:E82"/>
    <mergeCell ref="F81:F82"/>
    <mergeCell ref="C112:C113"/>
    <mergeCell ref="D112:D113"/>
    <mergeCell ref="I53:I54"/>
    <mergeCell ref="E53:E54"/>
    <mergeCell ref="C132:C133"/>
    <mergeCell ref="D132:D133"/>
    <mergeCell ref="C92:C93"/>
    <mergeCell ref="C79:C80"/>
    <mergeCell ref="D92:D93"/>
    <mergeCell ref="C105:C106"/>
    <mergeCell ref="D105:D106"/>
    <mergeCell ref="C53:C54"/>
    <mergeCell ref="B81:B82"/>
    <mergeCell ref="B79:B80"/>
    <mergeCell ref="B105:B106"/>
    <mergeCell ref="J43:J44"/>
    <mergeCell ref="B50:B51"/>
    <mergeCell ref="C50:C51"/>
    <mergeCell ref="D50:D51"/>
    <mergeCell ref="E50:E51"/>
    <mergeCell ref="F50:F51"/>
    <mergeCell ref="G50:G51"/>
    <mergeCell ref="I50:I51"/>
    <mergeCell ref="H50:H51"/>
    <mergeCell ref="B32:B33"/>
    <mergeCell ref="C32:C33"/>
    <mergeCell ref="D32:D33"/>
    <mergeCell ref="B43:B44"/>
    <mergeCell ref="C43:C44"/>
    <mergeCell ref="D43:D44"/>
    <mergeCell ref="C21:D21"/>
    <mergeCell ref="B28:B29"/>
    <mergeCell ref="C28:C29"/>
    <mergeCell ref="D28:D29"/>
    <mergeCell ref="B17:B20"/>
    <mergeCell ref="C17:D20"/>
    <mergeCell ref="E17:I17"/>
    <mergeCell ref="J17:J20"/>
    <mergeCell ref="E18:F19"/>
    <mergeCell ref="G18:G20"/>
    <mergeCell ref="I18:I20"/>
    <mergeCell ref="H18:H20"/>
  </mergeCells>
  <printOptions/>
  <pageMargins left="0.47" right="0.2" top="0.63" bottom="0.48" header="0.5" footer="0.2"/>
  <pageSetup horizontalDpi="600" verticalDpi="600" orientation="portrait" paperSize="9" r:id="rId1"/>
  <headerFooter alignWithMargins="0">
    <oddFooter>&amp;LMārupes novada ielas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:Q8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17.421875" style="0" customWidth="1"/>
    <col min="4" max="4" width="8.421875" style="0" customWidth="1"/>
    <col min="5" max="5" width="10.00390625" style="0" customWidth="1"/>
    <col min="6" max="6" width="7.421875" style="0" customWidth="1"/>
    <col min="7" max="7" width="14.140625" style="0" customWidth="1"/>
    <col min="8" max="8" width="10.421875" style="0" customWidth="1"/>
    <col min="9" max="9" width="5.140625" style="0" customWidth="1"/>
    <col min="10" max="10" width="12.140625" style="0" customWidth="1"/>
    <col min="11" max="11" width="6.8515625" style="0" customWidth="1"/>
    <col min="12" max="12" width="7.8515625" style="0" customWidth="1"/>
    <col min="13" max="13" width="10.7109375" style="0" customWidth="1"/>
    <col min="14" max="14" width="9.140625" style="0" customWidth="1"/>
    <col min="15" max="15" width="12.140625" style="0" customWidth="1"/>
  </cols>
  <sheetData>
    <row r="1" spans="15:16" ht="5.25" customHeight="1">
      <c r="O1" s="6"/>
      <c r="P1" s="7"/>
    </row>
    <row r="2" spans="1:19" ht="18.75">
      <c r="A2" s="6"/>
      <c r="B2" s="6"/>
      <c r="C2" s="285" t="s">
        <v>575</v>
      </c>
      <c r="D2" s="285"/>
      <c r="E2" s="285"/>
      <c r="F2" s="285"/>
      <c r="G2" s="286"/>
      <c r="H2" s="286"/>
      <c r="I2" s="286"/>
      <c r="J2" s="286"/>
      <c r="K2" s="286"/>
      <c r="L2" s="286"/>
      <c r="M2" s="286"/>
      <c r="N2" s="6"/>
      <c r="O2" s="6"/>
      <c r="P2" s="1"/>
      <c r="Q2" s="75"/>
      <c r="R2" s="1"/>
      <c r="S2" s="1"/>
    </row>
    <row r="3" spans="1:19" ht="17.25" customHeight="1">
      <c r="A3" s="35"/>
      <c r="B3" s="44"/>
      <c r="C3" s="44"/>
      <c r="D3" s="44"/>
      <c r="E3" s="44"/>
      <c r="F3" s="35"/>
      <c r="G3" s="44"/>
      <c r="H3" s="44"/>
      <c r="I3" s="44"/>
      <c r="J3" s="44"/>
      <c r="K3" s="6"/>
      <c r="L3" s="6"/>
      <c r="M3" s="6"/>
      <c r="N3" s="6"/>
      <c r="O3" s="6"/>
      <c r="P3" s="1"/>
      <c r="Q3" s="1"/>
      <c r="R3" s="1"/>
      <c r="S3" s="1"/>
    </row>
    <row r="4" spans="1:19" ht="17.25" customHeight="1">
      <c r="A4" s="79"/>
      <c r="B4" s="283"/>
      <c r="C4" s="284"/>
      <c r="D4" s="274" t="s">
        <v>581</v>
      </c>
      <c r="E4" s="275"/>
      <c r="F4" s="275"/>
      <c r="G4" s="275"/>
      <c r="H4" s="275"/>
      <c r="I4" s="275"/>
      <c r="J4" s="275"/>
      <c r="K4" s="275"/>
      <c r="L4" s="275"/>
      <c r="M4" s="275"/>
      <c r="N4" s="276"/>
      <c r="O4" s="295" t="s">
        <v>588</v>
      </c>
      <c r="P4" s="1"/>
      <c r="Q4" s="1"/>
      <c r="R4" s="1"/>
      <c r="S4" s="1"/>
    </row>
    <row r="5" spans="1:19" ht="13.5" customHeight="1">
      <c r="A5" s="16" t="s">
        <v>75</v>
      </c>
      <c r="B5" s="239" t="s">
        <v>578</v>
      </c>
      <c r="C5" s="240"/>
      <c r="D5" s="274" t="s">
        <v>579</v>
      </c>
      <c r="E5" s="275"/>
      <c r="F5" s="275"/>
      <c r="G5" s="276"/>
      <c r="H5" s="271" t="s">
        <v>580</v>
      </c>
      <c r="I5" s="272"/>
      <c r="J5" s="272"/>
      <c r="K5" s="272"/>
      <c r="L5" s="272"/>
      <c r="M5" s="272"/>
      <c r="N5" s="273"/>
      <c r="O5" s="296"/>
      <c r="P5" s="1"/>
      <c r="Q5" s="1"/>
      <c r="R5" s="1"/>
      <c r="S5" s="1"/>
    </row>
    <row r="6" spans="1:19" ht="13.5" customHeight="1">
      <c r="A6" s="16" t="s">
        <v>89</v>
      </c>
      <c r="B6" s="239"/>
      <c r="C6" s="240"/>
      <c r="D6" s="274" t="s">
        <v>76</v>
      </c>
      <c r="E6" s="276"/>
      <c r="F6" s="15" t="s">
        <v>82</v>
      </c>
      <c r="G6" s="17" t="s">
        <v>79</v>
      </c>
      <c r="H6" s="223" t="s">
        <v>582</v>
      </c>
      <c r="I6" s="274" t="s">
        <v>76</v>
      </c>
      <c r="J6" s="276"/>
      <c r="K6" s="223" t="s">
        <v>584</v>
      </c>
      <c r="L6" s="223" t="s">
        <v>585</v>
      </c>
      <c r="M6" s="223" t="s">
        <v>587</v>
      </c>
      <c r="N6" s="223" t="s">
        <v>586</v>
      </c>
      <c r="O6" s="296"/>
      <c r="P6" s="1"/>
      <c r="Q6" s="1"/>
      <c r="R6" s="1"/>
      <c r="S6" s="1"/>
    </row>
    <row r="7" spans="1:19" ht="45" customHeight="1">
      <c r="A7" s="19" t="s">
        <v>90</v>
      </c>
      <c r="B7" s="291"/>
      <c r="C7" s="292"/>
      <c r="D7" s="18" t="s">
        <v>77</v>
      </c>
      <c r="E7" s="18" t="s">
        <v>78</v>
      </c>
      <c r="F7" s="19" t="s">
        <v>81</v>
      </c>
      <c r="G7" s="22" t="s">
        <v>80</v>
      </c>
      <c r="H7" s="225"/>
      <c r="I7" s="80" t="s">
        <v>356</v>
      </c>
      <c r="J7" s="80" t="s">
        <v>583</v>
      </c>
      <c r="K7" s="225"/>
      <c r="L7" s="225"/>
      <c r="M7" s="225"/>
      <c r="N7" s="225"/>
      <c r="O7" s="297"/>
      <c r="P7" s="1"/>
      <c r="Q7" s="1"/>
      <c r="R7" s="1"/>
      <c r="S7" s="1"/>
    </row>
    <row r="8" spans="1:19" ht="13.5" customHeight="1">
      <c r="A8" s="19">
        <v>1</v>
      </c>
      <c r="B8" s="61"/>
      <c r="C8" s="62">
        <v>2</v>
      </c>
      <c r="D8" s="27">
        <v>3</v>
      </c>
      <c r="E8" s="27">
        <v>4</v>
      </c>
      <c r="F8" s="19">
        <v>5</v>
      </c>
      <c r="G8" s="80">
        <v>6</v>
      </c>
      <c r="H8" s="80">
        <v>7</v>
      </c>
      <c r="I8" s="80">
        <v>8</v>
      </c>
      <c r="J8" s="80">
        <v>9</v>
      </c>
      <c r="K8" s="82">
        <v>10</v>
      </c>
      <c r="L8" s="19">
        <v>11</v>
      </c>
      <c r="M8" s="19">
        <v>12</v>
      </c>
      <c r="N8" s="19">
        <v>13</v>
      </c>
      <c r="O8" s="83">
        <v>14</v>
      </c>
      <c r="P8" s="1"/>
      <c r="Q8" s="1"/>
      <c r="R8" s="1"/>
      <c r="S8" s="1"/>
    </row>
    <row r="9" spans="1:19" ht="13.5" customHeight="1">
      <c r="A9" s="23">
        <v>1</v>
      </c>
      <c r="B9" s="57" t="s">
        <v>39</v>
      </c>
      <c r="C9" s="58" t="s">
        <v>48</v>
      </c>
      <c r="D9" s="29" t="s">
        <v>368</v>
      </c>
      <c r="E9" s="21" t="s">
        <v>23</v>
      </c>
      <c r="F9" s="26">
        <v>3.26</v>
      </c>
      <c r="G9" s="27" t="s">
        <v>607</v>
      </c>
      <c r="H9" s="27"/>
      <c r="I9" s="27"/>
      <c r="J9" s="27"/>
      <c r="K9" s="28"/>
      <c r="L9" s="28"/>
      <c r="M9" s="28"/>
      <c r="N9" s="28"/>
      <c r="O9" s="23">
        <v>80760110659</v>
      </c>
      <c r="P9" s="1"/>
      <c r="Q9" s="1"/>
      <c r="R9" s="1"/>
      <c r="S9" s="1"/>
    </row>
    <row r="10" spans="1:15" ht="15.75" customHeight="1">
      <c r="A10" s="197">
        <v>2</v>
      </c>
      <c r="B10" s="213" t="s">
        <v>41</v>
      </c>
      <c r="C10" s="209" t="s">
        <v>392</v>
      </c>
      <c r="D10" s="199" t="s">
        <v>60</v>
      </c>
      <c r="E10" s="199" t="s">
        <v>55</v>
      </c>
      <c r="F10" s="220">
        <v>4.42</v>
      </c>
      <c r="G10" s="223" t="s">
        <v>3</v>
      </c>
      <c r="H10" s="81"/>
      <c r="I10" s="81"/>
      <c r="J10" s="81"/>
      <c r="K10" s="28"/>
      <c r="L10" s="28"/>
      <c r="M10" s="28"/>
      <c r="N10" s="28"/>
      <c r="O10" s="23">
        <v>80760110680</v>
      </c>
    </row>
    <row r="11" spans="1:15" ht="15.75" customHeight="1">
      <c r="A11" s="226"/>
      <c r="B11" s="228"/>
      <c r="C11" s="216"/>
      <c r="D11" s="227"/>
      <c r="E11" s="227"/>
      <c r="F11" s="221"/>
      <c r="G11" s="224"/>
      <c r="H11" s="81"/>
      <c r="I11" s="81"/>
      <c r="J11" s="81"/>
      <c r="K11" s="28"/>
      <c r="L11" s="28"/>
      <c r="M11" s="28"/>
      <c r="N11" s="28"/>
      <c r="O11" s="23">
        <v>80760070886</v>
      </c>
    </row>
    <row r="12" spans="1:15" ht="15.75" customHeight="1">
      <c r="A12" s="198"/>
      <c r="B12" s="214"/>
      <c r="C12" s="215"/>
      <c r="D12" s="200"/>
      <c r="E12" s="200"/>
      <c r="F12" s="222"/>
      <c r="G12" s="225"/>
      <c r="H12" s="81"/>
      <c r="I12" s="81"/>
      <c r="J12" s="81"/>
      <c r="K12" s="28"/>
      <c r="L12" s="28"/>
      <c r="M12" s="28"/>
      <c r="N12" s="28"/>
      <c r="O12" s="23">
        <v>80760120144</v>
      </c>
    </row>
    <row r="13" spans="1:15" ht="15.75" customHeight="1">
      <c r="A13" s="197">
        <v>3</v>
      </c>
      <c r="B13" s="213" t="s">
        <v>43</v>
      </c>
      <c r="C13" s="217" t="s">
        <v>51</v>
      </c>
      <c r="D13" s="277" t="s">
        <v>62</v>
      </c>
      <c r="E13" s="277" t="s">
        <v>369</v>
      </c>
      <c r="F13" s="26">
        <v>0.49</v>
      </c>
      <c r="G13" s="27" t="s">
        <v>606</v>
      </c>
      <c r="H13" s="197" t="s">
        <v>589</v>
      </c>
      <c r="I13" s="223">
        <v>1.32</v>
      </c>
      <c r="J13" s="30" t="s">
        <v>597</v>
      </c>
      <c r="K13" s="223">
        <v>13.9</v>
      </c>
      <c r="L13" s="281">
        <v>76</v>
      </c>
      <c r="M13" s="84"/>
      <c r="N13" s="279" t="s">
        <v>590</v>
      </c>
      <c r="O13" s="197">
        <v>80760100049</v>
      </c>
    </row>
    <row r="14" spans="1:15" ht="15.75" customHeight="1">
      <c r="A14" s="198"/>
      <c r="B14" s="214"/>
      <c r="C14" s="218"/>
      <c r="D14" s="278"/>
      <c r="E14" s="278"/>
      <c r="F14" s="26">
        <v>0.93</v>
      </c>
      <c r="G14" s="27" t="s">
        <v>607</v>
      </c>
      <c r="H14" s="198"/>
      <c r="I14" s="225"/>
      <c r="J14" s="30" t="s">
        <v>598</v>
      </c>
      <c r="K14" s="225"/>
      <c r="L14" s="282"/>
      <c r="M14" s="84"/>
      <c r="N14" s="280"/>
      <c r="O14" s="198"/>
    </row>
    <row r="15" spans="1:15" ht="15.75" customHeight="1">
      <c r="A15" s="206">
        <v>4</v>
      </c>
      <c r="B15" s="213" t="s">
        <v>10</v>
      </c>
      <c r="C15" s="209" t="s">
        <v>11</v>
      </c>
      <c r="D15" s="199" t="s">
        <v>385</v>
      </c>
      <c r="E15" s="199" t="s">
        <v>66</v>
      </c>
      <c r="F15" s="26">
        <v>1.35</v>
      </c>
      <c r="G15" s="27" t="s">
        <v>3</v>
      </c>
      <c r="H15" s="27"/>
      <c r="I15" s="27"/>
      <c r="J15" s="27"/>
      <c r="K15" s="28"/>
      <c r="L15" s="28"/>
      <c r="M15" s="28"/>
      <c r="N15" s="28"/>
      <c r="O15" s="197">
        <v>80760060163</v>
      </c>
    </row>
    <row r="16" spans="1:15" ht="15.75" customHeight="1">
      <c r="A16" s="201"/>
      <c r="B16" s="214"/>
      <c r="C16" s="215"/>
      <c r="D16" s="200"/>
      <c r="E16" s="200"/>
      <c r="F16" s="26">
        <v>0.26</v>
      </c>
      <c r="G16" s="27" t="s">
        <v>607</v>
      </c>
      <c r="H16" s="27"/>
      <c r="I16" s="27"/>
      <c r="J16" s="27"/>
      <c r="K16" s="28"/>
      <c r="L16" s="28"/>
      <c r="M16" s="28"/>
      <c r="N16" s="28"/>
      <c r="O16" s="198"/>
    </row>
    <row r="17" spans="1:15" ht="30" customHeight="1">
      <c r="A17" s="28">
        <v>5</v>
      </c>
      <c r="B17" s="57" t="s">
        <v>16</v>
      </c>
      <c r="C17" s="58" t="s">
        <v>17</v>
      </c>
      <c r="D17" s="25" t="s">
        <v>385</v>
      </c>
      <c r="E17" s="25" t="s">
        <v>66</v>
      </c>
      <c r="F17" s="26">
        <v>1.4</v>
      </c>
      <c r="G17" s="27" t="s">
        <v>3</v>
      </c>
      <c r="H17" s="27"/>
      <c r="I17" s="27"/>
      <c r="J17" s="27"/>
      <c r="K17" s="28"/>
      <c r="L17" s="28"/>
      <c r="M17" s="28"/>
      <c r="N17" s="28"/>
      <c r="O17" s="23">
        <v>80760030501</v>
      </c>
    </row>
    <row r="18" spans="1:15" ht="15.75" customHeight="1">
      <c r="A18" s="28">
        <v>6</v>
      </c>
      <c r="B18" s="57" t="s">
        <v>21</v>
      </c>
      <c r="C18" s="58" t="s">
        <v>22</v>
      </c>
      <c r="D18" s="25" t="s">
        <v>69</v>
      </c>
      <c r="E18" s="25" t="s">
        <v>370</v>
      </c>
      <c r="F18" s="26">
        <v>1.48</v>
      </c>
      <c r="G18" s="27" t="s">
        <v>607</v>
      </c>
      <c r="H18" s="27"/>
      <c r="I18" s="27"/>
      <c r="J18" s="27"/>
      <c r="K18" s="28"/>
      <c r="L18" s="28"/>
      <c r="M18" s="28"/>
      <c r="N18" s="28"/>
      <c r="O18" s="23">
        <v>80760030504</v>
      </c>
    </row>
    <row r="19" spans="1:15" ht="15.75" customHeight="1">
      <c r="A19" s="28">
        <v>7</v>
      </c>
      <c r="B19" s="57" t="s">
        <v>24</v>
      </c>
      <c r="C19" s="58" t="s">
        <v>391</v>
      </c>
      <c r="D19" s="25" t="s">
        <v>70</v>
      </c>
      <c r="E19" s="25" t="s">
        <v>7</v>
      </c>
      <c r="F19" s="26">
        <v>1.33</v>
      </c>
      <c r="G19" s="27" t="s">
        <v>3</v>
      </c>
      <c r="H19" s="27"/>
      <c r="I19" s="27"/>
      <c r="J19" s="27"/>
      <c r="K19" s="28"/>
      <c r="L19" s="28"/>
      <c r="M19" s="28"/>
      <c r="N19" s="28"/>
      <c r="O19" s="23">
        <v>80760120170</v>
      </c>
    </row>
    <row r="20" spans="1:15" ht="24.75" customHeight="1">
      <c r="A20" s="203">
        <v>8</v>
      </c>
      <c r="B20" s="232" t="s">
        <v>25</v>
      </c>
      <c r="C20" s="219" t="s">
        <v>26</v>
      </c>
      <c r="D20" s="205" t="s">
        <v>394</v>
      </c>
      <c r="E20" s="205" t="s">
        <v>71</v>
      </c>
      <c r="F20" s="26">
        <v>0.3</v>
      </c>
      <c r="G20" s="27" t="s">
        <v>3</v>
      </c>
      <c r="H20" s="27"/>
      <c r="I20" s="27"/>
      <c r="J20" s="27"/>
      <c r="K20" s="28"/>
      <c r="L20" s="28"/>
      <c r="M20" s="28"/>
      <c r="N20" s="28"/>
      <c r="O20" s="203">
        <v>80760080383</v>
      </c>
    </row>
    <row r="21" spans="1:15" ht="15.75" customHeight="1">
      <c r="A21" s="233"/>
      <c r="B21" s="232"/>
      <c r="C21" s="219"/>
      <c r="D21" s="205"/>
      <c r="E21" s="205"/>
      <c r="F21" s="26">
        <v>1.54</v>
      </c>
      <c r="G21" s="27" t="s">
        <v>606</v>
      </c>
      <c r="H21" s="27"/>
      <c r="I21" s="27"/>
      <c r="J21" s="27"/>
      <c r="K21" s="28"/>
      <c r="L21" s="28"/>
      <c r="M21" s="28"/>
      <c r="N21" s="28"/>
      <c r="O21" s="204"/>
    </row>
    <row r="22" spans="1:15" ht="15.75" customHeight="1">
      <c r="A22" s="28">
        <v>9</v>
      </c>
      <c r="B22" s="57" t="s">
        <v>27</v>
      </c>
      <c r="C22" s="58" t="s">
        <v>28</v>
      </c>
      <c r="D22" s="25" t="s">
        <v>72</v>
      </c>
      <c r="E22" s="25" t="s">
        <v>368</v>
      </c>
      <c r="F22" s="26">
        <v>0.57</v>
      </c>
      <c r="G22" s="27" t="s">
        <v>3</v>
      </c>
      <c r="H22" s="27"/>
      <c r="I22" s="27"/>
      <c r="J22" s="27"/>
      <c r="K22" s="28"/>
      <c r="L22" s="28"/>
      <c r="M22" s="28"/>
      <c r="N22" s="28"/>
      <c r="O22" s="23">
        <v>80760110682</v>
      </c>
    </row>
    <row r="23" spans="1:15" ht="15.75" customHeight="1">
      <c r="A23" s="28">
        <v>10</v>
      </c>
      <c r="B23" s="57" t="s">
        <v>35</v>
      </c>
      <c r="C23" s="58" t="s">
        <v>393</v>
      </c>
      <c r="D23" s="25" t="s">
        <v>55</v>
      </c>
      <c r="E23" s="25" t="s">
        <v>41</v>
      </c>
      <c r="F23" s="26">
        <v>0.52</v>
      </c>
      <c r="G23" s="27" t="s">
        <v>3</v>
      </c>
      <c r="H23" s="27"/>
      <c r="I23" s="27"/>
      <c r="J23" s="27"/>
      <c r="K23" s="28"/>
      <c r="L23" s="28"/>
      <c r="M23" s="28"/>
      <c r="N23" s="28"/>
      <c r="O23" s="23">
        <v>80760120245</v>
      </c>
    </row>
    <row r="24" spans="1:15" ht="15.75" customHeight="1">
      <c r="A24" s="35"/>
      <c r="B24" s="39"/>
      <c r="C24" s="44"/>
      <c r="D24" s="44"/>
      <c r="E24" s="44"/>
      <c r="F24" s="45"/>
      <c r="G24" s="46"/>
      <c r="H24" s="46"/>
      <c r="I24" s="46"/>
      <c r="J24" s="46"/>
      <c r="K24" s="35"/>
      <c r="L24" s="35"/>
      <c r="M24" s="35"/>
      <c r="N24" s="35"/>
      <c r="O24" s="35"/>
    </row>
    <row r="25" spans="1:15" ht="15.75" customHeight="1">
      <c r="A25" s="35"/>
      <c r="B25" s="39"/>
      <c r="C25" s="211" t="s">
        <v>601</v>
      </c>
      <c r="D25" s="211"/>
      <c r="E25" s="211"/>
      <c r="F25" s="37">
        <f>SUM(F9:F23)</f>
        <v>17.85</v>
      </c>
      <c r="G25" s="38" t="s">
        <v>356</v>
      </c>
      <c r="H25" s="46"/>
      <c r="I25" s="46"/>
      <c r="J25" s="46"/>
      <c r="K25" s="35"/>
      <c r="L25" s="35"/>
      <c r="M25" s="35"/>
      <c r="N25" s="35"/>
      <c r="O25" s="35"/>
    </row>
    <row r="26" spans="1:15" ht="15.75" customHeight="1">
      <c r="A26" s="35"/>
      <c r="B26" s="39"/>
      <c r="C26" s="44"/>
      <c r="D26" s="235" t="s">
        <v>607</v>
      </c>
      <c r="E26" s="235"/>
      <c r="F26" s="6">
        <v>5.87</v>
      </c>
      <c r="G26" s="40" t="s">
        <v>356</v>
      </c>
      <c r="H26" s="46"/>
      <c r="I26" s="46"/>
      <c r="K26" s="35"/>
      <c r="L26" s="35"/>
      <c r="M26" s="35"/>
      <c r="N26" s="35"/>
      <c r="O26" s="35"/>
    </row>
    <row r="27" spans="1:15" ht="15.75" customHeight="1">
      <c r="A27" s="35"/>
      <c r="B27" s="39"/>
      <c r="C27" s="44"/>
      <c r="D27" s="6"/>
      <c r="E27" s="41" t="s">
        <v>358</v>
      </c>
      <c r="F27" s="6">
        <v>9.26</v>
      </c>
      <c r="G27" s="40" t="s">
        <v>356</v>
      </c>
      <c r="H27" s="46"/>
      <c r="I27" s="46"/>
      <c r="J27" s="46"/>
      <c r="K27" s="35"/>
      <c r="L27" s="35"/>
      <c r="M27" s="35"/>
      <c r="N27" s="35"/>
      <c r="O27" s="35"/>
    </row>
    <row r="28" spans="1:15" ht="15.75" customHeight="1">
      <c r="A28" s="35"/>
      <c r="B28" s="39"/>
      <c r="C28" s="44"/>
      <c r="D28" s="6"/>
      <c r="E28" s="46" t="s">
        <v>606</v>
      </c>
      <c r="F28" s="6">
        <v>2.04</v>
      </c>
      <c r="G28" s="40" t="s">
        <v>356</v>
      </c>
      <c r="H28" s="46"/>
      <c r="I28" s="46"/>
      <c r="J28" s="46"/>
      <c r="K28" s="35"/>
      <c r="L28" s="35"/>
      <c r="M28" s="35"/>
      <c r="N28" s="35"/>
      <c r="O28" s="35"/>
    </row>
    <row r="29" spans="1:15" ht="15.75" customHeight="1">
      <c r="A29" s="35"/>
      <c r="B29" s="39"/>
      <c r="C29" s="293" t="s">
        <v>604</v>
      </c>
      <c r="D29" s="294"/>
      <c r="E29" s="294"/>
      <c r="F29" s="294"/>
      <c r="G29" s="294"/>
      <c r="H29" s="294"/>
      <c r="I29" s="294"/>
      <c r="J29" s="294"/>
      <c r="K29" s="35"/>
      <c r="L29" s="35"/>
      <c r="M29" s="35"/>
      <c r="N29" s="35"/>
      <c r="O29" s="35"/>
    </row>
    <row r="30" spans="1:15" ht="20.25" customHeight="1">
      <c r="A30" s="35"/>
      <c r="B30" s="39"/>
      <c r="C30" s="44"/>
      <c r="D30" s="44"/>
      <c r="E30" s="44"/>
      <c r="F30" s="45"/>
      <c r="G30" s="46"/>
      <c r="H30" s="46"/>
      <c r="I30" s="46"/>
      <c r="J30" s="46"/>
      <c r="K30" s="35"/>
      <c r="L30" s="35"/>
      <c r="M30" s="35"/>
      <c r="N30" s="35"/>
      <c r="O30" s="35"/>
    </row>
    <row r="31" spans="1:15" ht="15">
      <c r="A31" s="235"/>
      <c r="B31" s="236"/>
      <c r="C31" s="4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4.5" customHeight="1">
      <c r="A32" s="6"/>
      <c r="B32" s="6"/>
      <c r="C32" s="43"/>
      <c r="D32" s="4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236"/>
      <c r="B34" s="236"/>
      <c r="C34" s="12"/>
      <c r="D34" s="12"/>
      <c r="E34" s="12"/>
      <c r="F34" s="12"/>
      <c r="G34" s="12"/>
      <c r="H34" s="12"/>
      <c r="I34" s="12"/>
      <c r="J34" s="6"/>
      <c r="K34" s="6"/>
      <c r="L34" s="6"/>
      <c r="M34" s="6"/>
      <c r="N34" s="6"/>
      <c r="O34" s="6"/>
    </row>
    <row r="35" spans="1:15" ht="13.5" customHeight="1">
      <c r="A35" s="6"/>
      <c r="B35" s="6"/>
      <c r="C35" s="289"/>
      <c r="D35" s="289"/>
      <c r="E35" s="290"/>
      <c r="F35" s="288"/>
      <c r="G35" s="288"/>
      <c r="H35" s="6"/>
      <c r="I35" s="6"/>
      <c r="J35" s="6"/>
      <c r="K35" s="6"/>
      <c r="L35" s="6"/>
      <c r="M35" s="6"/>
      <c r="N35" s="6"/>
      <c r="O35" s="6"/>
    </row>
    <row r="36" spans="1:15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235"/>
      <c r="B37" s="236"/>
      <c r="C37" s="101"/>
      <c r="D37" s="1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236"/>
      <c r="B38" s="23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246"/>
      <c r="D39" s="246"/>
      <c r="E39" s="287"/>
      <c r="F39" s="288"/>
      <c r="G39" s="288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sheetProtection/>
  <mergeCells count="53">
    <mergeCell ref="D26:E26"/>
    <mergeCell ref="C25:E25"/>
    <mergeCell ref="C29:J29"/>
    <mergeCell ref="O20:O21"/>
    <mergeCell ref="E20:E21"/>
    <mergeCell ref="N6:N7"/>
    <mergeCell ref="L6:L7"/>
    <mergeCell ref="M6:M7"/>
    <mergeCell ref="O15:O16"/>
    <mergeCell ref="O4:O7"/>
    <mergeCell ref="E10:E12"/>
    <mergeCell ref="C10:C12"/>
    <mergeCell ref="K6:K7"/>
    <mergeCell ref="H6:H7"/>
    <mergeCell ref="I6:J6"/>
    <mergeCell ref="D6:E6"/>
    <mergeCell ref="A20:A21"/>
    <mergeCell ref="D5:G5"/>
    <mergeCell ref="C13:C14"/>
    <mergeCell ref="D13:D14"/>
    <mergeCell ref="B10:B12"/>
    <mergeCell ref="F10:F12"/>
    <mergeCell ref="G10:G12"/>
    <mergeCell ref="B5:C7"/>
    <mergeCell ref="E15:E16"/>
    <mergeCell ref="D15:D16"/>
    <mergeCell ref="C2:M2"/>
    <mergeCell ref="C39:G39"/>
    <mergeCell ref="A37:B37"/>
    <mergeCell ref="C20:C21"/>
    <mergeCell ref="D20:D21"/>
    <mergeCell ref="A31:B31"/>
    <mergeCell ref="B20:B21"/>
    <mergeCell ref="A38:B38"/>
    <mergeCell ref="A34:B34"/>
    <mergeCell ref="C35:G35"/>
    <mergeCell ref="B4:C4"/>
    <mergeCell ref="B15:B16"/>
    <mergeCell ref="A15:A16"/>
    <mergeCell ref="C15:C16"/>
    <mergeCell ref="B13:B14"/>
    <mergeCell ref="A13:A14"/>
    <mergeCell ref="A10:A12"/>
    <mergeCell ref="O13:O14"/>
    <mergeCell ref="H5:N5"/>
    <mergeCell ref="D4:N4"/>
    <mergeCell ref="I13:I14"/>
    <mergeCell ref="H13:H14"/>
    <mergeCell ref="E13:E14"/>
    <mergeCell ref="N13:N14"/>
    <mergeCell ref="L13:L14"/>
    <mergeCell ref="K13:K14"/>
    <mergeCell ref="D10:D12"/>
  </mergeCells>
  <printOptions/>
  <pageMargins left="0.2" right="0.16" top="1.07" bottom="0.83" header="0.57" footer="0.19"/>
  <pageSetup horizontalDpi="600" verticalDpi="600" orientation="landscape" paperSize="9" scale="98" r:id="rId1"/>
  <headerFooter alignWithMargins="0">
    <oddFooter>&amp;LMārupes novada ceļi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18.7109375" style="0" customWidth="1"/>
    <col min="4" max="4" width="5.421875" style="0" customWidth="1"/>
    <col min="5" max="5" width="13.7109375" style="0" customWidth="1"/>
    <col min="6" max="6" width="7.421875" style="0" customWidth="1"/>
    <col min="7" max="7" width="13.8515625" style="0" customWidth="1"/>
    <col min="8" max="8" width="10.00390625" style="0" customWidth="1"/>
    <col min="9" max="9" width="5.28125" style="0" customWidth="1"/>
    <col min="10" max="10" width="12.140625" style="0" customWidth="1"/>
    <col min="11" max="11" width="7.28125" style="0" customWidth="1"/>
    <col min="12" max="13" width="10.140625" style="0" customWidth="1"/>
    <col min="14" max="14" width="12.7109375" style="0" customWidth="1"/>
    <col min="15" max="15" width="11.8515625" style="0" customWidth="1"/>
  </cols>
  <sheetData>
    <row r="1" spans="2:10" ht="9.75" customHeight="1">
      <c r="B1" s="5"/>
      <c r="C1" s="5"/>
      <c r="D1" s="5"/>
      <c r="E1" s="5"/>
      <c r="F1" s="5"/>
      <c r="H1" s="5"/>
      <c r="I1" s="5"/>
      <c r="J1" s="5"/>
    </row>
    <row r="2" spans="1:14" ht="18.75">
      <c r="A2" s="6"/>
      <c r="B2" s="6"/>
      <c r="C2" s="268" t="s">
        <v>576</v>
      </c>
      <c r="D2" s="268"/>
      <c r="E2" s="268"/>
      <c r="F2" s="268"/>
      <c r="G2" s="306"/>
      <c r="H2" s="6"/>
      <c r="I2" s="6"/>
      <c r="J2" s="6"/>
      <c r="K2" s="1"/>
      <c r="L2" s="75"/>
      <c r="M2" s="1"/>
      <c r="N2" s="1"/>
    </row>
    <row r="3" spans="1:14" ht="9.75" customHeight="1">
      <c r="A3" s="35"/>
      <c r="B3" s="44"/>
      <c r="C3" s="44"/>
      <c r="D3" s="44"/>
      <c r="E3" s="44"/>
      <c r="F3" s="12"/>
      <c r="G3" s="13"/>
      <c r="H3" s="6"/>
      <c r="I3" s="6"/>
      <c r="J3" s="6"/>
      <c r="K3" s="1"/>
      <c r="L3" s="1"/>
      <c r="M3" s="1"/>
      <c r="N3" s="1"/>
    </row>
    <row r="4" spans="1:15" ht="17.25" customHeight="1">
      <c r="A4" s="79"/>
      <c r="B4" s="283"/>
      <c r="C4" s="310"/>
      <c r="D4" s="274" t="s">
        <v>581</v>
      </c>
      <c r="E4" s="304"/>
      <c r="F4" s="304"/>
      <c r="G4" s="304"/>
      <c r="H4" s="304"/>
      <c r="I4" s="304"/>
      <c r="J4" s="304"/>
      <c r="K4" s="304"/>
      <c r="L4" s="304"/>
      <c r="M4" s="304"/>
      <c r="N4" s="305"/>
      <c r="O4" s="295" t="s">
        <v>588</v>
      </c>
    </row>
    <row r="5" spans="1:15" ht="17.25" customHeight="1">
      <c r="A5" s="16" t="s">
        <v>75</v>
      </c>
      <c r="B5" s="239" t="s">
        <v>578</v>
      </c>
      <c r="C5" s="301"/>
      <c r="D5" s="274" t="s">
        <v>579</v>
      </c>
      <c r="E5" s="272"/>
      <c r="F5" s="302"/>
      <c r="G5" s="303"/>
      <c r="H5" s="271" t="s">
        <v>580</v>
      </c>
      <c r="I5" s="272"/>
      <c r="J5" s="272"/>
      <c r="K5" s="304"/>
      <c r="L5" s="304"/>
      <c r="M5" s="304"/>
      <c r="N5" s="305"/>
      <c r="O5" s="300"/>
    </row>
    <row r="6" spans="1:15" ht="17.25" customHeight="1">
      <c r="A6" s="16" t="s">
        <v>89</v>
      </c>
      <c r="B6" s="239"/>
      <c r="C6" s="240"/>
      <c r="D6" s="243" t="s">
        <v>76</v>
      </c>
      <c r="E6" s="244"/>
      <c r="F6" s="295" t="s">
        <v>403</v>
      </c>
      <c r="G6" s="223" t="s">
        <v>404</v>
      </c>
      <c r="H6" s="223" t="s">
        <v>582</v>
      </c>
      <c r="I6" s="274" t="s">
        <v>76</v>
      </c>
      <c r="J6" s="273"/>
      <c r="K6" s="223" t="s">
        <v>584</v>
      </c>
      <c r="L6" s="223" t="s">
        <v>585</v>
      </c>
      <c r="M6" s="223" t="s">
        <v>587</v>
      </c>
      <c r="N6" s="223" t="s">
        <v>586</v>
      </c>
      <c r="O6" s="300"/>
    </row>
    <row r="7" spans="1:15" ht="39.75" customHeight="1">
      <c r="A7" s="19" t="s">
        <v>90</v>
      </c>
      <c r="B7" s="241"/>
      <c r="C7" s="242"/>
      <c r="D7" s="18" t="s">
        <v>77</v>
      </c>
      <c r="E7" s="93" t="s">
        <v>78</v>
      </c>
      <c r="F7" s="298"/>
      <c r="G7" s="298"/>
      <c r="H7" s="298"/>
      <c r="I7" s="80" t="s">
        <v>356</v>
      </c>
      <c r="J7" s="80" t="s">
        <v>583</v>
      </c>
      <c r="K7" s="201"/>
      <c r="L7" s="299"/>
      <c r="M7" s="299"/>
      <c r="N7" s="299"/>
      <c r="O7" s="298"/>
    </row>
    <row r="8" spans="1:15" ht="17.25" customHeight="1">
      <c r="A8" s="19">
        <v>1</v>
      </c>
      <c r="B8" s="61"/>
      <c r="C8" s="62">
        <v>2</v>
      </c>
      <c r="D8" s="27">
        <v>3</v>
      </c>
      <c r="E8" s="81">
        <v>4</v>
      </c>
      <c r="F8" s="19">
        <v>5</v>
      </c>
      <c r="G8" s="80">
        <v>6</v>
      </c>
      <c r="H8" s="80">
        <v>7</v>
      </c>
      <c r="I8" s="80">
        <v>8</v>
      </c>
      <c r="J8" s="80">
        <v>9</v>
      </c>
      <c r="K8" s="82">
        <v>10</v>
      </c>
      <c r="L8" s="19">
        <v>11</v>
      </c>
      <c r="M8" s="19">
        <v>12</v>
      </c>
      <c r="N8" s="19">
        <v>13</v>
      </c>
      <c r="O8" s="83">
        <v>14</v>
      </c>
    </row>
    <row r="9" spans="1:15" ht="15.75" customHeight="1">
      <c r="A9" s="23">
        <v>1</v>
      </c>
      <c r="B9" s="57" t="s">
        <v>2</v>
      </c>
      <c r="C9" s="58" t="s">
        <v>45</v>
      </c>
      <c r="D9" s="25" t="s">
        <v>58</v>
      </c>
      <c r="E9" s="81" t="s">
        <v>57</v>
      </c>
      <c r="F9" s="26">
        <v>1.88</v>
      </c>
      <c r="G9" s="27" t="s">
        <v>3</v>
      </c>
      <c r="H9" s="28"/>
      <c r="I9" s="28"/>
      <c r="J9" s="23"/>
      <c r="K9" s="84"/>
      <c r="L9" s="84"/>
      <c r="M9" s="84"/>
      <c r="N9" s="84"/>
      <c r="O9" s="23">
        <v>80760110657</v>
      </c>
    </row>
    <row r="10" spans="1:15" ht="15.75" customHeight="1">
      <c r="A10" s="197">
        <v>2</v>
      </c>
      <c r="B10" s="213" t="s">
        <v>23</v>
      </c>
      <c r="C10" s="209" t="s">
        <v>46</v>
      </c>
      <c r="D10" s="199" t="s">
        <v>59</v>
      </c>
      <c r="E10" s="223" t="s">
        <v>39</v>
      </c>
      <c r="F10" s="220">
        <v>4.38</v>
      </c>
      <c r="G10" s="223" t="s">
        <v>3</v>
      </c>
      <c r="H10" s="28"/>
      <c r="I10" s="28"/>
      <c r="J10" s="23"/>
      <c r="K10" s="84"/>
      <c r="L10" s="84"/>
      <c r="M10" s="84"/>
      <c r="N10" s="84"/>
      <c r="O10" s="23">
        <v>80760090059</v>
      </c>
    </row>
    <row r="11" spans="1:15" ht="15.75" customHeight="1">
      <c r="A11" s="226"/>
      <c r="B11" s="228"/>
      <c r="C11" s="216"/>
      <c r="D11" s="227"/>
      <c r="E11" s="224"/>
      <c r="F11" s="221"/>
      <c r="G11" s="224"/>
      <c r="H11" s="28"/>
      <c r="I11" s="28"/>
      <c r="J11" s="23"/>
      <c r="K11" s="84"/>
      <c r="L11" s="84"/>
      <c r="M11" s="84"/>
      <c r="N11" s="84"/>
      <c r="O11" s="23">
        <v>80760110658</v>
      </c>
    </row>
    <row r="12" spans="1:15" ht="15.75" customHeight="1">
      <c r="A12" s="198"/>
      <c r="B12" s="214"/>
      <c r="C12" s="215"/>
      <c r="D12" s="200"/>
      <c r="E12" s="225"/>
      <c r="F12" s="222"/>
      <c r="G12" s="225"/>
      <c r="H12" s="28"/>
      <c r="I12" s="28"/>
      <c r="J12" s="23"/>
      <c r="K12" s="84"/>
      <c r="L12" s="84"/>
      <c r="M12" s="84"/>
      <c r="N12" s="84"/>
      <c r="O12" s="23">
        <v>80760110658</v>
      </c>
    </row>
    <row r="13" spans="1:15" ht="15.75" customHeight="1">
      <c r="A13" s="23">
        <v>3</v>
      </c>
      <c r="B13" s="57" t="s">
        <v>34</v>
      </c>
      <c r="C13" s="58" t="s">
        <v>47</v>
      </c>
      <c r="D13" s="25" t="s">
        <v>368</v>
      </c>
      <c r="E13" s="81" t="s">
        <v>23</v>
      </c>
      <c r="F13" s="26">
        <v>1.63</v>
      </c>
      <c r="G13" s="27" t="s">
        <v>3</v>
      </c>
      <c r="H13" s="28"/>
      <c r="I13" s="28"/>
      <c r="J13" s="23"/>
      <c r="K13" s="84"/>
      <c r="L13" s="84"/>
      <c r="M13" s="84"/>
      <c r="N13" s="84"/>
      <c r="O13" s="23">
        <v>80760110660</v>
      </c>
    </row>
    <row r="14" spans="1:15" ht="15.75" customHeight="1">
      <c r="A14" s="23">
        <v>4</v>
      </c>
      <c r="B14" s="57" t="s">
        <v>42</v>
      </c>
      <c r="C14" s="58" t="s">
        <v>50</v>
      </c>
      <c r="D14" s="25" t="s">
        <v>352</v>
      </c>
      <c r="E14" s="81" t="s">
        <v>61</v>
      </c>
      <c r="F14" s="26">
        <v>0.86</v>
      </c>
      <c r="G14" s="27" t="s">
        <v>606</v>
      </c>
      <c r="H14" s="30"/>
      <c r="I14" s="30"/>
      <c r="J14" s="23"/>
      <c r="K14" s="84"/>
      <c r="L14" s="84"/>
      <c r="M14" s="84"/>
      <c r="N14" s="84"/>
      <c r="O14" s="23">
        <v>80760110862</v>
      </c>
    </row>
    <row r="15" spans="1:15" ht="15.75" customHeight="1">
      <c r="A15" s="197">
        <v>5</v>
      </c>
      <c r="B15" s="213" t="s">
        <v>44</v>
      </c>
      <c r="C15" s="217" t="s">
        <v>52</v>
      </c>
      <c r="D15" s="277" t="s">
        <v>65</v>
      </c>
      <c r="E15" s="223" t="s">
        <v>369</v>
      </c>
      <c r="F15" s="26">
        <v>1.3</v>
      </c>
      <c r="G15" s="27" t="s">
        <v>606</v>
      </c>
      <c r="H15" s="223" t="s">
        <v>591</v>
      </c>
      <c r="I15" s="223">
        <v>1.95</v>
      </c>
      <c r="J15" s="30" t="s">
        <v>599</v>
      </c>
      <c r="K15" s="223">
        <v>15.1</v>
      </c>
      <c r="L15" s="281">
        <v>100</v>
      </c>
      <c r="M15" s="84"/>
      <c r="N15" s="279" t="s">
        <v>590</v>
      </c>
      <c r="O15" s="197">
        <v>80760040044</v>
      </c>
    </row>
    <row r="16" spans="1:15" ht="15.75" customHeight="1">
      <c r="A16" s="198"/>
      <c r="B16" s="214"/>
      <c r="C16" s="218"/>
      <c r="D16" s="278"/>
      <c r="E16" s="225"/>
      <c r="F16" s="26">
        <v>1.12</v>
      </c>
      <c r="G16" s="27" t="s">
        <v>3</v>
      </c>
      <c r="H16" s="225"/>
      <c r="I16" s="225"/>
      <c r="J16" s="30" t="s">
        <v>600</v>
      </c>
      <c r="K16" s="225"/>
      <c r="L16" s="282"/>
      <c r="M16" s="84"/>
      <c r="N16" s="280"/>
      <c r="O16" s="198"/>
    </row>
    <row r="17" spans="1:15" ht="15.75" customHeight="1">
      <c r="A17" s="28">
        <v>6</v>
      </c>
      <c r="B17" s="57" t="s">
        <v>4</v>
      </c>
      <c r="C17" s="58" t="s">
        <v>5</v>
      </c>
      <c r="D17" s="25" t="s">
        <v>369</v>
      </c>
      <c r="E17" s="81" t="s">
        <v>8</v>
      </c>
      <c r="F17" s="26">
        <v>1.86</v>
      </c>
      <c r="G17" s="27" t="s">
        <v>606</v>
      </c>
      <c r="H17" s="28"/>
      <c r="I17" s="28"/>
      <c r="J17" s="28"/>
      <c r="K17" s="84"/>
      <c r="L17" s="84"/>
      <c r="M17" s="84"/>
      <c r="N17" s="84"/>
      <c r="O17" s="28"/>
    </row>
    <row r="18" spans="1:15" ht="15.75" customHeight="1">
      <c r="A18" s="206">
        <v>7</v>
      </c>
      <c r="B18" s="213" t="s">
        <v>7</v>
      </c>
      <c r="C18" s="217" t="s">
        <v>387</v>
      </c>
      <c r="D18" s="199" t="s">
        <v>63</v>
      </c>
      <c r="E18" s="223" t="s">
        <v>29</v>
      </c>
      <c r="F18" s="89">
        <v>2.26</v>
      </c>
      <c r="G18" s="27" t="s">
        <v>606</v>
      </c>
      <c r="H18" s="28"/>
      <c r="I18" s="28"/>
      <c r="J18" s="23"/>
      <c r="K18" s="84"/>
      <c r="L18" s="84"/>
      <c r="M18" s="84"/>
      <c r="N18" s="84"/>
      <c r="O18" s="23">
        <v>80760120145</v>
      </c>
    </row>
    <row r="19" spans="1:15" ht="15.75" customHeight="1">
      <c r="A19" s="201"/>
      <c r="B19" s="214"/>
      <c r="C19" s="218"/>
      <c r="D19" s="200"/>
      <c r="E19" s="225"/>
      <c r="F19" s="89">
        <v>1.24</v>
      </c>
      <c r="G19" s="34" t="s">
        <v>3</v>
      </c>
      <c r="H19" s="28"/>
      <c r="I19" s="28"/>
      <c r="J19" s="23"/>
      <c r="K19" s="84"/>
      <c r="L19" s="84"/>
      <c r="M19" s="84"/>
      <c r="N19" s="84"/>
      <c r="O19" s="23">
        <v>80760120169</v>
      </c>
    </row>
    <row r="20" spans="1:15" ht="15.75" customHeight="1">
      <c r="A20" s="28">
        <v>8</v>
      </c>
      <c r="B20" s="57" t="s">
        <v>8</v>
      </c>
      <c r="C20" s="58" t="s">
        <v>9</v>
      </c>
      <c r="D20" s="25" t="s">
        <v>386</v>
      </c>
      <c r="E20" s="81" t="s">
        <v>64</v>
      </c>
      <c r="F20" s="26">
        <v>1</v>
      </c>
      <c r="G20" s="27" t="s">
        <v>606</v>
      </c>
      <c r="H20" s="28"/>
      <c r="I20" s="28"/>
      <c r="J20" s="28"/>
      <c r="K20" s="84"/>
      <c r="L20" s="84"/>
      <c r="M20" s="84"/>
      <c r="N20" s="84"/>
      <c r="O20" s="28"/>
    </row>
    <row r="21" spans="1:15" ht="15.75" customHeight="1">
      <c r="A21" s="28">
        <v>9</v>
      </c>
      <c r="B21" s="57" t="s">
        <v>14</v>
      </c>
      <c r="C21" s="58" t="s">
        <v>15</v>
      </c>
      <c r="D21" s="25" t="s">
        <v>16</v>
      </c>
      <c r="E21" s="81" t="s">
        <v>608</v>
      </c>
      <c r="F21" s="26">
        <v>0.82</v>
      </c>
      <c r="G21" s="27" t="s">
        <v>606</v>
      </c>
      <c r="H21" s="28"/>
      <c r="I21" s="28"/>
      <c r="J21" s="23"/>
      <c r="K21" s="84"/>
      <c r="L21" s="84"/>
      <c r="M21" s="84"/>
      <c r="N21" s="84"/>
      <c r="O21" s="23">
        <v>80760030500</v>
      </c>
    </row>
    <row r="22" spans="1:15" ht="15.75" customHeight="1">
      <c r="A22" s="28">
        <v>10</v>
      </c>
      <c r="B22" s="57" t="s">
        <v>18</v>
      </c>
      <c r="C22" s="58" t="s">
        <v>390</v>
      </c>
      <c r="D22" s="25" t="s">
        <v>16</v>
      </c>
      <c r="E22" s="81" t="s">
        <v>67</v>
      </c>
      <c r="F22" s="26">
        <v>0.39</v>
      </c>
      <c r="G22" s="27" t="s">
        <v>606</v>
      </c>
      <c r="H22" s="28"/>
      <c r="I22" s="28"/>
      <c r="J22" s="23"/>
      <c r="K22" s="84"/>
      <c r="L22" s="84"/>
      <c r="M22" s="84"/>
      <c r="N22" s="84"/>
      <c r="O22" s="23">
        <v>80760030502</v>
      </c>
    </row>
    <row r="23" spans="1:15" ht="15.75" customHeight="1">
      <c r="A23" s="206">
        <v>11</v>
      </c>
      <c r="B23" s="207" t="s">
        <v>19</v>
      </c>
      <c r="C23" s="209" t="s">
        <v>20</v>
      </c>
      <c r="D23" s="199" t="s">
        <v>371</v>
      </c>
      <c r="E23" s="223" t="s">
        <v>68</v>
      </c>
      <c r="F23" s="26">
        <v>0.45</v>
      </c>
      <c r="G23" s="27" t="s">
        <v>607</v>
      </c>
      <c r="H23" s="28"/>
      <c r="I23" s="28"/>
      <c r="J23" s="197"/>
      <c r="K23" s="84"/>
      <c r="L23" s="84"/>
      <c r="M23" s="84"/>
      <c r="N23" s="84"/>
      <c r="O23" s="197">
        <v>80760030503</v>
      </c>
    </row>
    <row r="24" spans="1:15" ht="15.75" customHeight="1">
      <c r="A24" s="201"/>
      <c r="B24" s="208" t="s">
        <v>19</v>
      </c>
      <c r="C24" s="210"/>
      <c r="D24" s="201"/>
      <c r="E24" s="297"/>
      <c r="F24" s="26">
        <v>0.89</v>
      </c>
      <c r="G24" s="27" t="s">
        <v>606</v>
      </c>
      <c r="H24" s="28"/>
      <c r="I24" s="28"/>
      <c r="J24" s="202"/>
      <c r="K24" s="84"/>
      <c r="L24" s="84"/>
      <c r="M24" s="84"/>
      <c r="N24" s="84"/>
      <c r="O24" s="202"/>
    </row>
    <row r="25" spans="1:15" ht="15.75" customHeight="1">
      <c r="A25" s="28">
        <v>12</v>
      </c>
      <c r="B25" s="57" t="s">
        <v>30</v>
      </c>
      <c r="C25" s="58" t="s">
        <v>33</v>
      </c>
      <c r="D25" s="25" t="s">
        <v>39</v>
      </c>
      <c r="E25" s="81" t="s">
        <v>74</v>
      </c>
      <c r="F25" s="26">
        <v>1.5</v>
      </c>
      <c r="G25" s="27" t="s">
        <v>607</v>
      </c>
      <c r="H25" s="28"/>
      <c r="I25" s="28"/>
      <c r="J25" s="23"/>
      <c r="K25" s="84"/>
      <c r="L25" s="84"/>
      <c r="M25" s="84"/>
      <c r="N25" s="84"/>
      <c r="O25" s="23">
        <v>80760090062</v>
      </c>
    </row>
    <row r="26" spans="1:15" ht="35.25" customHeight="1">
      <c r="A26" s="28">
        <v>13</v>
      </c>
      <c r="B26" s="57" t="s">
        <v>32</v>
      </c>
      <c r="C26" s="58" t="s">
        <v>31</v>
      </c>
      <c r="D26" s="25" t="s">
        <v>39</v>
      </c>
      <c r="E26" s="87" t="s">
        <v>609</v>
      </c>
      <c r="F26" s="26">
        <v>1.32</v>
      </c>
      <c r="G26" s="102" t="s">
        <v>3</v>
      </c>
      <c r="H26" s="28"/>
      <c r="I26" s="28"/>
      <c r="J26" s="23"/>
      <c r="K26" s="84"/>
      <c r="L26" s="84"/>
      <c r="M26" s="84"/>
      <c r="N26" s="84"/>
      <c r="O26" s="23">
        <v>80760090063</v>
      </c>
    </row>
    <row r="27" spans="1:15" ht="15.75" customHeight="1">
      <c r="A27" s="28">
        <v>14</v>
      </c>
      <c r="B27" s="57" t="s">
        <v>380</v>
      </c>
      <c r="C27" s="58" t="s">
        <v>381</v>
      </c>
      <c r="D27" s="25" t="s">
        <v>10</v>
      </c>
      <c r="E27" s="81" t="s">
        <v>382</v>
      </c>
      <c r="F27" s="26">
        <v>0.31</v>
      </c>
      <c r="G27" s="27" t="s">
        <v>3</v>
      </c>
      <c r="H27" s="28"/>
      <c r="I27" s="28"/>
      <c r="J27" s="28"/>
      <c r="K27" s="84"/>
      <c r="L27" s="84"/>
      <c r="M27" s="84"/>
      <c r="N27" s="84"/>
      <c r="O27" s="84">
        <v>80760060137</v>
      </c>
    </row>
    <row r="28" spans="1:15" ht="15.75" customHeight="1">
      <c r="A28" s="206">
        <v>15</v>
      </c>
      <c r="B28" s="213" t="s">
        <v>36</v>
      </c>
      <c r="C28" s="209" t="s">
        <v>545</v>
      </c>
      <c r="D28" s="199" t="s">
        <v>385</v>
      </c>
      <c r="E28" s="223" t="s">
        <v>546</v>
      </c>
      <c r="F28" s="26">
        <v>0.44</v>
      </c>
      <c r="G28" s="27" t="s">
        <v>607</v>
      </c>
      <c r="H28" s="28"/>
      <c r="I28" s="28"/>
      <c r="J28" s="28"/>
      <c r="K28" s="84"/>
      <c r="L28" s="84"/>
      <c r="M28" s="84"/>
      <c r="N28" s="84"/>
      <c r="O28" s="84"/>
    </row>
    <row r="29" spans="1:15" ht="15.75" customHeight="1">
      <c r="A29" s="201"/>
      <c r="B29" s="214"/>
      <c r="C29" s="215"/>
      <c r="D29" s="200"/>
      <c r="E29" s="225"/>
      <c r="F29" s="26">
        <v>0.08</v>
      </c>
      <c r="G29" s="27" t="s">
        <v>606</v>
      </c>
      <c r="H29" s="28"/>
      <c r="I29" s="28"/>
      <c r="J29" s="28"/>
      <c r="K29" s="84"/>
      <c r="L29" s="84"/>
      <c r="M29" s="84"/>
      <c r="N29" s="84"/>
      <c r="O29" s="84">
        <v>80760060141</v>
      </c>
    </row>
    <row r="30" spans="1:15" ht="15.75" customHeight="1">
      <c r="A30" s="76"/>
      <c r="B30" s="77"/>
      <c r="C30" s="78"/>
      <c r="D30" s="78"/>
      <c r="E30" s="78"/>
      <c r="F30" s="45"/>
      <c r="G30" s="46"/>
      <c r="H30" s="35"/>
      <c r="I30" s="35"/>
      <c r="J30" s="35"/>
      <c r="K30" s="1"/>
      <c r="L30" s="1"/>
      <c r="M30" s="1"/>
      <c r="N30" s="1"/>
      <c r="O30" s="1"/>
    </row>
    <row r="31" spans="1:15" ht="15.75" customHeight="1">
      <c r="A31" s="35"/>
      <c r="B31" s="39"/>
      <c r="C31" s="211" t="s">
        <v>602</v>
      </c>
      <c r="D31" s="211"/>
      <c r="E31" s="211"/>
      <c r="F31" s="37">
        <f>F9+F10+F13+F14+F15+F16+F17+F18+F19+F20+F21+F22+F23+F24+F25+F26+F27+F28+F29</f>
        <v>23.73</v>
      </c>
      <c r="G31" s="38" t="s">
        <v>356</v>
      </c>
      <c r="H31" s="46"/>
      <c r="I31" s="46"/>
      <c r="J31" s="46"/>
      <c r="K31" s="1"/>
      <c r="L31" s="1"/>
      <c r="M31" s="1"/>
      <c r="N31" s="1"/>
      <c r="O31" s="1"/>
    </row>
    <row r="32" spans="1:15" ht="15.75" customHeight="1">
      <c r="A32" s="35"/>
      <c r="B32" s="39"/>
      <c r="C32" s="44"/>
      <c r="D32" s="235" t="s">
        <v>607</v>
      </c>
      <c r="E32" s="235"/>
      <c r="F32" s="86">
        <f>F23+F25+F28</f>
        <v>2.39</v>
      </c>
      <c r="G32" s="40" t="s">
        <v>356</v>
      </c>
      <c r="H32" s="46"/>
      <c r="I32" s="46"/>
      <c r="K32" s="1"/>
      <c r="L32" s="1"/>
      <c r="M32" s="1"/>
      <c r="N32" s="1"/>
      <c r="O32" s="1"/>
    </row>
    <row r="33" spans="1:15" ht="15.75" customHeight="1">
      <c r="A33" s="35"/>
      <c r="B33" s="39"/>
      <c r="C33" s="44"/>
      <c r="D33" s="6"/>
      <c r="E33" s="41" t="s">
        <v>358</v>
      </c>
      <c r="F33" s="86">
        <f>F9+F10+F13+F16+F19+F26+F27</f>
        <v>11.88</v>
      </c>
      <c r="G33" s="40" t="s">
        <v>356</v>
      </c>
      <c r="H33" s="46"/>
      <c r="I33" s="46"/>
      <c r="J33" s="46"/>
      <c r="K33" s="1"/>
      <c r="L33" s="1"/>
      <c r="M33" s="1"/>
      <c r="N33" s="1"/>
      <c r="O33" s="1"/>
    </row>
    <row r="34" spans="1:15" ht="15.75" customHeight="1">
      <c r="A34" s="35"/>
      <c r="B34" s="39"/>
      <c r="C34" s="44"/>
      <c r="D34" s="6"/>
      <c r="E34" s="46" t="s">
        <v>606</v>
      </c>
      <c r="F34" s="86">
        <f>F14+F15+F17+F18+F20+F21+F22+F24+F29</f>
        <v>9.46</v>
      </c>
      <c r="G34" s="40" t="s">
        <v>356</v>
      </c>
      <c r="H34" s="46"/>
      <c r="I34" s="46"/>
      <c r="J34" s="46"/>
      <c r="K34" s="1"/>
      <c r="L34" s="1"/>
      <c r="M34" s="1"/>
      <c r="N34" s="1"/>
      <c r="O34" s="1"/>
    </row>
    <row r="35" spans="1:15" ht="15.75" customHeight="1">
      <c r="A35" s="35"/>
      <c r="B35" s="39"/>
      <c r="C35" s="293" t="s">
        <v>603</v>
      </c>
      <c r="D35" s="294"/>
      <c r="E35" s="294"/>
      <c r="F35" s="294"/>
      <c r="G35" s="294"/>
      <c r="H35" s="294"/>
      <c r="I35" s="294"/>
      <c r="J35" s="294"/>
      <c r="K35" s="1"/>
      <c r="L35" s="1"/>
      <c r="M35" s="1"/>
      <c r="N35" s="1"/>
      <c r="O35" s="1"/>
    </row>
    <row r="36" spans="1:10" ht="15.75" customHeight="1">
      <c r="A36" s="76"/>
      <c r="B36" s="77"/>
      <c r="C36" s="78"/>
      <c r="D36" s="78"/>
      <c r="E36" s="78"/>
      <c r="F36" s="45"/>
      <c r="G36" s="46"/>
      <c r="H36" s="35"/>
      <c r="I36" s="35"/>
      <c r="J36" s="35"/>
    </row>
    <row r="37" spans="1:5" ht="15">
      <c r="A37" s="235"/>
      <c r="B37" s="236"/>
      <c r="C37" s="6"/>
      <c r="D37" s="6"/>
      <c r="E37" s="6"/>
    </row>
    <row r="38" spans="1:5" ht="4.5" customHeight="1">
      <c r="A38" s="6"/>
      <c r="B38" s="6"/>
      <c r="C38" s="6"/>
      <c r="D38" s="6"/>
      <c r="E38" s="6"/>
    </row>
    <row r="39" spans="1:5" ht="6" customHeight="1">
      <c r="A39" s="6"/>
      <c r="B39" s="6"/>
      <c r="C39" s="6"/>
      <c r="D39" s="6"/>
      <c r="E39" s="6"/>
    </row>
    <row r="40" spans="1:5" ht="15">
      <c r="A40" s="236"/>
      <c r="B40" s="236"/>
      <c r="C40" s="6"/>
      <c r="D40" s="6"/>
      <c r="E40" s="6"/>
    </row>
    <row r="41" spans="1:5" ht="13.5" customHeight="1">
      <c r="A41" s="6"/>
      <c r="B41" s="6"/>
      <c r="C41" s="6"/>
      <c r="D41" s="6"/>
      <c r="E41" s="6"/>
    </row>
    <row r="42" spans="1:10" ht="6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235"/>
      <c r="B43" s="236"/>
      <c r="C43" s="42"/>
      <c r="D43" s="6"/>
      <c r="E43" s="6"/>
      <c r="F43" s="6"/>
      <c r="G43" s="6"/>
      <c r="H43" s="6"/>
      <c r="I43" s="6"/>
      <c r="J43" s="6"/>
    </row>
    <row r="44" spans="1:10" ht="15">
      <c r="A44" s="236"/>
      <c r="B44" s="23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307"/>
      <c r="D45" s="307"/>
      <c r="E45" s="308"/>
      <c r="F45" s="309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59">
    <mergeCell ref="C2:G2"/>
    <mergeCell ref="C45:F45"/>
    <mergeCell ref="C35:J35"/>
    <mergeCell ref="D28:D29"/>
    <mergeCell ref="B4:C4"/>
    <mergeCell ref="D4:N4"/>
    <mergeCell ref="E18:E19"/>
    <mergeCell ref="E15:E16"/>
    <mergeCell ref="H15:H16"/>
    <mergeCell ref="A43:B43"/>
    <mergeCell ref="A44:B44"/>
    <mergeCell ref="E28:E29"/>
    <mergeCell ref="A40:B40"/>
    <mergeCell ref="A37:B37"/>
    <mergeCell ref="C31:E31"/>
    <mergeCell ref="D32:E32"/>
    <mergeCell ref="A28:A29"/>
    <mergeCell ref="B28:B29"/>
    <mergeCell ref="C28:C29"/>
    <mergeCell ref="C15:C16"/>
    <mergeCell ref="A15:A16"/>
    <mergeCell ref="B15:B16"/>
    <mergeCell ref="D15:D16"/>
    <mergeCell ref="B18:B19"/>
    <mergeCell ref="C18:C19"/>
    <mergeCell ref="A23:A24"/>
    <mergeCell ref="A10:A12"/>
    <mergeCell ref="B10:B12"/>
    <mergeCell ref="C10:C12"/>
    <mergeCell ref="F10:F12"/>
    <mergeCell ref="D10:D12"/>
    <mergeCell ref="E10:E12"/>
    <mergeCell ref="B23:B24"/>
    <mergeCell ref="C23:C24"/>
    <mergeCell ref="A18:A19"/>
    <mergeCell ref="B5:C7"/>
    <mergeCell ref="D5:G5"/>
    <mergeCell ref="H5:N5"/>
    <mergeCell ref="D6:E6"/>
    <mergeCell ref="H6:H7"/>
    <mergeCell ref="I6:J6"/>
    <mergeCell ref="G6:G7"/>
    <mergeCell ref="O15:O16"/>
    <mergeCell ref="O4:O7"/>
    <mergeCell ref="L15:L16"/>
    <mergeCell ref="J23:J24"/>
    <mergeCell ref="D23:D24"/>
    <mergeCell ref="E23:E24"/>
    <mergeCell ref="D18:D19"/>
    <mergeCell ref="F6:F7"/>
    <mergeCell ref="I15:I16"/>
    <mergeCell ref="G10:G12"/>
    <mergeCell ref="O23:O24"/>
    <mergeCell ref="K15:K16"/>
    <mergeCell ref="N15:N16"/>
    <mergeCell ref="N6:N7"/>
    <mergeCell ref="K6:K7"/>
    <mergeCell ref="L6:L7"/>
    <mergeCell ref="M6:M7"/>
  </mergeCells>
  <printOptions/>
  <pageMargins left="0.17" right="0.16" top="1.03" bottom="0.39" header="0.32" footer="0.19"/>
  <pageSetup horizontalDpi="600" verticalDpi="600" orientation="landscape" paperSize="9" scale="99" r:id="rId1"/>
  <headerFooter alignWithMargins="0">
    <oddFooter>&amp;LMārupes novada ceļi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2" width="3.421875" style="0" customWidth="1"/>
    <col min="3" max="3" width="5.421875" style="0" customWidth="1"/>
    <col min="4" max="4" width="20.28125" style="0" customWidth="1"/>
    <col min="5" max="5" width="6.421875" style="0" customWidth="1"/>
    <col min="6" max="6" width="13.7109375" style="0" customWidth="1"/>
    <col min="7" max="7" width="7.00390625" style="0" customWidth="1"/>
    <col min="8" max="8" width="13.8515625" style="0" customWidth="1"/>
    <col min="9" max="9" width="10.7109375" style="0" customWidth="1"/>
    <col min="10" max="10" width="7.28125" style="0" customWidth="1"/>
    <col min="11" max="11" width="12.140625" style="0" customWidth="1"/>
    <col min="13" max="13" width="10.00390625" style="0" customWidth="1"/>
    <col min="14" max="14" width="10.57421875" style="0" customWidth="1"/>
    <col min="16" max="16" width="12.421875" style="0" customWidth="1"/>
  </cols>
  <sheetData>
    <row r="1" spans="2:15" ht="18.75">
      <c r="B1" s="6"/>
      <c r="C1" s="6"/>
      <c r="D1" s="268" t="s">
        <v>577</v>
      </c>
      <c r="E1" s="268"/>
      <c r="F1" s="268"/>
      <c r="G1" s="268"/>
      <c r="H1" s="6"/>
      <c r="I1" s="6"/>
      <c r="J1" s="6"/>
      <c r="K1" s="6"/>
      <c r="L1" s="1"/>
      <c r="M1" s="75"/>
      <c r="N1" s="1"/>
      <c r="O1" s="1"/>
    </row>
    <row r="2" spans="2:15" ht="15">
      <c r="B2" s="6"/>
      <c r="C2" s="6"/>
      <c r="D2" s="60"/>
      <c r="E2" s="60"/>
      <c r="F2" s="60"/>
      <c r="G2" s="60"/>
      <c r="H2" s="6"/>
      <c r="I2" s="6"/>
      <c r="J2" s="6"/>
      <c r="K2" s="6"/>
      <c r="L2" s="1"/>
      <c r="M2" s="75"/>
      <c r="N2" s="1"/>
      <c r="O2" s="1"/>
    </row>
    <row r="3" spans="2:16" ht="20.25" customHeight="1">
      <c r="B3" s="79"/>
      <c r="C3" s="283"/>
      <c r="D3" s="310"/>
      <c r="E3" s="274" t="s">
        <v>581</v>
      </c>
      <c r="F3" s="304"/>
      <c r="G3" s="304"/>
      <c r="H3" s="304"/>
      <c r="I3" s="304"/>
      <c r="J3" s="304"/>
      <c r="K3" s="304"/>
      <c r="L3" s="304"/>
      <c r="M3" s="304"/>
      <c r="N3" s="304"/>
      <c r="O3" s="305"/>
      <c r="P3" s="295" t="s">
        <v>588</v>
      </c>
    </row>
    <row r="4" spans="2:16" ht="20.25" customHeight="1">
      <c r="B4" s="16" t="s">
        <v>75</v>
      </c>
      <c r="C4" s="239" t="s">
        <v>578</v>
      </c>
      <c r="D4" s="301"/>
      <c r="E4" s="274" t="s">
        <v>579</v>
      </c>
      <c r="F4" s="272"/>
      <c r="G4" s="302"/>
      <c r="H4" s="303"/>
      <c r="I4" s="271" t="s">
        <v>580</v>
      </c>
      <c r="J4" s="272"/>
      <c r="K4" s="272"/>
      <c r="L4" s="304"/>
      <c r="M4" s="304"/>
      <c r="N4" s="304"/>
      <c r="O4" s="305"/>
      <c r="P4" s="300"/>
    </row>
    <row r="5" spans="2:16" ht="20.25" customHeight="1">
      <c r="B5" s="16" t="s">
        <v>89</v>
      </c>
      <c r="C5" s="239"/>
      <c r="D5" s="240"/>
      <c r="E5" s="243" t="s">
        <v>76</v>
      </c>
      <c r="F5" s="244"/>
      <c r="G5" s="15" t="s">
        <v>82</v>
      </c>
      <c r="H5" s="17" t="s">
        <v>79</v>
      </c>
      <c r="I5" s="223" t="s">
        <v>582</v>
      </c>
      <c r="J5" s="274" t="s">
        <v>76</v>
      </c>
      <c r="K5" s="273"/>
      <c r="L5" s="223" t="s">
        <v>584</v>
      </c>
      <c r="M5" s="223" t="s">
        <v>585</v>
      </c>
      <c r="N5" s="223" t="s">
        <v>587</v>
      </c>
      <c r="O5" s="223" t="s">
        <v>586</v>
      </c>
      <c r="P5" s="300"/>
    </row>
    <row r="6" spans="2:16" ht="36" customHeight="1">
      <c r="B6" s="19" t="s">
        <v>90</v>
      </c>
      <c r="C6" s="241"/>
      <c r="D6" s="242"/>
      <c r="E6" s="18" t="s">
        <v>77</v>
      </c>
      <c r="F6" s="18" t="s">
        <v>78</v>
      </c>
      <c r="G6" s="19" t="s">
        <v>81</v>
      </c>
      <c r="H6" s="22" t="s">
        <v>80</v>
      </c>
      <c r="I6" s="298"/>
      <c r="J6" s="80" t="s">
        <v>356</v>
      </c>
      <c r="K6" s="80" t="s">
        <v>583</v>
      </c>
      <c r="L6" s="201"/>
      <c r="M6" s="299"/>
      <c r="N6" s="299"/>
      <c r="O6" s="299"/>
      <c r="P6" s="298"/>
    </row>
    <row r="7" spans="2:16" ht="20.25" customHeight="1">
      <c r="B7" s="19">
        <v>1</v>
      </c>
      <c r="C7" s="61"/>
      <c r="D7" s="62">
        <v>2</v>
      </c>
      <c r="E7" s="27">
        <v>3</v>
      </c>
      <c r="F7" s="27">
        <v>4</v>
      </c>
      <c r="G7" s="19">
        <v>5</v>
      </c>
      <c r="H7" s="80">
        <v>6</v>
      </c>
      <c r="I7" s="80">
        <v>7</v>
      </c>
      <c r="J7" s="80">
        <v>8</v>
      </c>
      <c r="K7" s="80">
        <v>9</v>
      </c>
      <c r="L7" s="82">
        <v>10</v>
      </c>
      <c r="M7" s="19">
        <v>11</v>
      </c>
      <c r="N7" s="19">
        <v>12</v>
      </c>
      <c r="O7" s="19">
        <v>13</v>
      </c>
      <c r="P7" s="83">
        <v>14</v>
      </c>
    </row>
    <row r="8" spans="2:16" ht="13.5" customHeight="1">
      <c r="B8" s="98">
        <v>1</v>
      </c>
      <c r="C8" s="97" t="s">
        <v>40</v>
      </c>
      <c r="D8" s="96" t="s">
        <v>610</v>
      </c>
      <c r="E8" s="95" t="s">
        <v>23</v>
      </c>
      <c r="F8" s="99" t="s">
        <v>611</v>
      </c>
      <c r="G8" s="26">
        <v>0.9</v>
      </c>
      <c r="H8" s="27" t="s">
        <v>3</v>
      </c>
      <c r="I8" s="28"/>
      <c r="J8" s="28"/>
      <c r="K8" s="85"/>
      <c r="L8" s="84"/>
      <c r="M8" s="84"/>
      <c r="N8" s="84"/>
      <c r="O8" s="84"/>
      <c r="P8" s="94"/>
    </row>
    <row r="9" spans="2:16" ht="15.75" customHeight="1">
      <c r="B9" s="28">
        <v>2</v>
      </c>
      <c r="C9" s="57" t="s">
        <v>12</v>
      </c>
      <c r="D9" s="58" t="s">
        <v>388</v>
      </c>
      <c r="E9" s="25" t="s">
        <v>10</v>
      </c>
      <c r="F9" s="24" t="s">
        <v>389</v>
      </c>
      <c r="G9" s="26">
        <v>0.3</v>
      </c>
      <c r="H9" s="27" t="s">
        <v>607</v>
      </c>
      <c r="I9" s="28"/>
      <c r="J9" s="28"/>
      <c r="K9" s="23"/>
      <c r="L9" s="84"/>
      <c r="M9" s="84"/>
      <c r="N9" s="84"/>
      <c r="O9" s="84"/>
      <c r="P9" s="23">
        <v>80760060154</v>
      </c>
    </row>
    <row r="10" spans="2:16" ht="15.75" customHeight="1">
      <c r="B10" s="28">
        <v>3</v>
      </c>
      <c r="C10" s="57" t="s">
        <v>29</v>
      </c>
      <c r="D10" s="58" t="s">
        <v>53</v>
      </c>
      <c r="E10" s="25" t="s">
        <v>41</v>
      </c>
      <c r="F10" s="25" t="s">
        <v>7</v>
      </c>
      <c r="G10" s="26">
        <v>0.4</v>
      </c>
      <c r="H10" s="27" t="s">
        <v>3</v>
      </c>
      <c r="I10" s="28"/>
      <c r="J10" s="28"/>
      <c r="K10" s="23"/>
      <c r="L10" s="84"/>
      <c r="M10" s="84"/>
      <c r="N10" s="84"/>
      <c r="O10" s="84"/>
      <c r="P10" s="23">
        <v>80760120147</v>
      </c>
    </row>
    <row r="11" spans="2:16" ht="15.75" customHeight="1">
      <c r="B11" s="28">
        <v>4</v>
      </c>
      <c r="C11" s="57" t="s">
        <v>362</v>
      </c>
      <c r="D11" s="58" t="s">
        <v>375</v>
      </c>
      <c r="E11" s="25" t="s">
        <v>61</v>
      </c>
      <c r="F11" s="25" t="s">
        <v>363</v>
      </c>
      <c r="G11" s="26">
        <v>1.1</v>
      </c>
      <c r="H11" s="27" t="s">
        <v>3</v>
      </c>
      <c r="I11" s="28"/>
      <c r="J11" s="28"/>
      <c r="K11" s="28"/>
      <c r="L11" s="84"/>
      <c r="M11" s="84"/>
      <c r="N11" s="84"/>
      <c r="O11" s="84"/>
      <c r="P11" s="28">
        <v>80760140003</v>
      </c>
    </row>
    <row r="12" spans="2:16" ht="15.75" customHeight="1">
      <c r="B12" s="28">
        <v>5</v>
      </c>
      <c r="C12" s="57" t="s">
        <v>612</v>
      </c>
      <c r="D12" s="58" t="s">
        <v>613</v>
      </c>
      <c r="E12" s="25" t="s">
        <v>614</v>
      </c>
      <c r="F12" s="25" t="s">
        <v>615</v>
      </c>
      <c r="G12" s="26">
        <v>0.3</v>
      </c>
      <c r="H12" s="27" t="s">
        <v>606</v>
      </c>
      <c r="I12" s="28"/>
      <c r="J12" s="28"/>
      <c r="K12" s="28"/>
      <c r="L12" s="84"/>
      <c r="M12" s="84"/>
      <c r="N12" s="84"/>
      <c r="O12" s="84"/>
      <c r="P12" s="28">
        <v>80760060155</v>
      </c>
    </row>
    <row r="13" spans="2:16" ht="15.75" customHeight="1">
      <c r="B13" s="35"/>
      <c r="C13" s="39"/>
      <c r="D13" s="44"/>
      <c r="E13" s="44"/>
      <c r="F13" s="44"/>
      <c r="G13" s="45"/>
      <c r="H13" s="46"/>
      <c r="I13" s="35"/>
      <c r="J13" s="35"/>
      <c r="K13" s="35"/>
      <c r="L13" s="1"/>
      <c r="M13" s="1"/>
      <c r="N13" s="1"/>
      <c r="O13" s="1"/>
      <c r="P13" s="35"/>
    </row>
    <row r="14" spans="2:16" ht="15.75" customHeight="1">
      <c r="B14" s="35"/>
      <c r="C14" s="39"/>
      <c r="D14" s="211" t="s">
        <v>605</v>
      </c>
      <c r="E14" s="211"/>
      <c r="F14" s="211"/>
      <c r="G14" s="37">
        <v>3</v>
      </c>
      <c r="H14" s="38" t="s">
        <v>356</v>
      </c>
      <c r="I14" s="35"/>
      <c r="J14" s="35"/>
      <c r="K14" s="35"/>
      <c r="L14" s="1"/>
      <c r="M14" s="1"/>
      <c r="N14" s="1"/>
      <c r="O14" s="1"/>
      <c r="P14" s="35"/>
    </row>
    <row r="15" spans="2:16" ht="15.75" customHeight="1">
      <c r="B15" s="35"/>
      <c r="C15" s="39"/>
      <c r="D15" s="44"/>
      <c r="E15" s="235" t="s">
        <v>607</v>
      </c>
      <c r="F15" s="235"/>
      <c r="G15" s="86">
        <v>0.3</v>
      </c>
      <c r="H15" s="40" t="s">
        <v>356</v>
      </c>
      <c r="I15" s="35"/>
      <c r="J15" s="35"/>
      <c r="K15" s="35"/>
      <c r="L15" s="1"/>
      <c r="M15" s="1"/>
      <c r="N15" s="1"/>
      <c r="O15" s="1"/>
      <c r="P15" s="35"/>
    </row>
    <row r="16" spans="2:16" ht="15.75" customHeight="1">
      <c r="B16" s="35"/>
      <c r="C16" s="39"/>
      <c r="D16" s="44"/>
      <c r="E16" s="6"/>
      <c r="F16" s="41" t="s">
        <v>358</v>
      </c>
      <c r="G16" s="6">
        <v>2.4</v>
      </c>
      <c r="H16" s="40" t="s">
        <v>356</v>
      </c>
      <c r="I16" s="35"/>
      <c r="J16" s="35"/>
      <c r="K16" s="35"/>
      <c r="L16" s="1"/>
      <c r="M16" s="1"/>
      <c r="N16" s="1"/>
      <c r="O16" s="1"/>
      <c r="P16" s="35"/>
    </row>
    <row r="17" spans="2:16" ht="15.75" customHeight="1">
      <c r="B17" s="35"/>
      <c r="C17" s="39"/>
      <c r="D17" s="44"/>
      <c r="E17" s="6"/>
      <c r="F17" s="46" t="s">
        <v>606</v>
      </c>
      <c r="G17" s="86">
        <v>0.3</v>
      </c>
      <c r="H17" s="40" t="s">
        <v>356</v>
      </c>
      <c r="I17" s="35"/>
      <c r="J17" s="35"/>
      <c r="K17" s="35"/>
      <c r="L17" s="1"/>
      <c r="M17" s="1"/>
      <c r="N17" s="1"/>
      <c r="O17" s="1"/>
      <c r="P17" s="35"/>
    </row>
    <row r="18" spans="2:11" ht="15.75" customHeight="1">
      <c r="B18" s="35"/>
      <c r="C18" s="39"/>
      <c r="D18" s="44"/>
      <c r="E18" s="44"/>
      <c r="F18" s="44"/>
      <c r="G18" s="45"/>
      <c r="H18" s="46"/>
      <c r="I18" s="35"/>
      <c r="J18" s="35"/>
      <c r="K18" s="35"/>
    </row>
  </sheetData>
  <sheetProtection/>
  <mergeCells count="16">
    <mergeCell ref="P3:P6"/>
    <mergeCell ref="C4:D6"/>
    <mergeCell ref="E4:H4"/>
    <mergeCell ref="I4:O4"/>
    <mergeCell ref="E5:F5"/>
    <mergeCell ref="D14:F14"/>
    <mergeCell ref="E15:F15"/>
    <mergeCell ref="I5:I6"/>
    <mergeCell ref="J5:K5"/>
    <mergeCell ref="L5:L6"/>
    <mergeCell ref="M5:M6"/>
    <mergeCell ref="D1:G1"/>
    <mergeCell ref="C3:D3"/>
    <mergeCell ref="E3:O3"/>
    <mergeCell ref="O5:O6"/>
    <mergeCell ref="N5:N6"/>
  </mergeCells>
  <printOptions/>
  <pageMargins left="0.17" right="0.16" top="0.2" bottom="0.4" header="0.17" footer="0.19"/>
  <pageSetup horizontalDpi="600" verticalDpi="600" orientation="landscape" paperSize="9" scale="93" r:id="rId1"/>
  <headerFooter alignWithMargins="0">
    <oddFooter>&amp;LMārupes novada ceļi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2">
      <selection activeCell="C32" sqref="C32:R43"/>
    </sheetView>
  </sheetViews>
  <sheetFormatPr defaultColWidth="9.140625" defaultRowHeight="12.75"/>
  <cols>
    <col min="1" max="2" width="5.8515625" style="0" customWidth="1"/>
    <col min="4" max="4" width="12.28125" style="0" customWidth="1"/>
    <col min="6" max="6" width="5.8515625" style="0" customWidth="1"/>
    <col min="8" max="8" width="13.421875" style="0" customWidth="1"/>
    <col min="9" max="9" width="7.28125" style="0" customWidth="1"/>
    <col min="10" max="10" width="3.57421875" style="0" customWidth="1"/>
    <col min="11" max="11" width="9.421875" style="0" customWidth="1"/>
    <col min="12" max="13" width="7.00390625" style="0" customWidth="1"/>
    <col min="15" max="15" width="6.57421875" style="0" customWidth="1"/>
    <col min="16" max="16" width="10.7109375" style="0" customWidth="1"/>
  </cols>
  <sheetData>
    <row r="1" spans="1:16" ht="15">
      <c r="A1" s="104"/>
      <c r="J1" s="6"/>
      <c r="P1" s="103"/>
    </row>
    <row r="2" spans="1:16" ht="18.75">
      <c r="A2" s="104"/>
      <c r="C2" s="268" t="s">
        <v>594</v>
      </c>
      <c r="D2" s="268"/>
      <c r="E2" s="268"/>
      <c r="F2" s="268"/>
      <c r="G2" s="268"/>
      <c r="H2" s="268"/>
      <c r="I2" s="268"/>
      <c r="L2" t="s">
        <v>571</v>
      </c>
      <c r="P2" s="103"/>
    </row>
    <row r="3" spans="1:16" ht="18.75" thickBot="1">
      <c r="A3" s="104"/>
      <c r="C3" s="3"/>
      <c r="D3" s="3"/>
      <c r="E3" s="3"/>
      <c r="F3" s="3"/>
      <c r="G3" s="3"/>
      <c r="H3" s="65"/>
      <c r="I3" s="3"/>
      <c r="P3" s="103"/>
    </row>
    <row r="4" spans="1:16" ht="12.75">
      <c r="A4" s="133"/>
      <c r="B4" s="331"/>
      <c r="C4" s="332"/>
      <c r="D4" s="333" t="s">
        <v>400</v>
      </c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36" t="s">
        <v>588</v>
      </c>
    </row>
    <row r="5" spans="1:16" ht="12.75">
      <c r="A5" s="134" t="s">
        <v>75</v>
      </c>
      <c r="B5" s="338" t="s">
        <v>399</v>
      </c>
      <c r="C5" s="339"/>
      <c r="D5" s="321" t="s">
        <v>595</v>
      </c>
      <c r="E5" s="342"/>
      <c r="F5" s="343"/>
      <c r="G5" s="343"/>
      <c r="H5" s="344"/>
      <c r="I5" s="345" t="s">
        <v>580</v>
      </c>
      <c r="J5" s="342"/>
      <c r="K5" s="342"/>
      <c r="L5" s="346"/>
      <c r="M5" s="346"/>
      <c r="N5" s="346"/>
      <c r="O5" s="347"/>
      <c r="P5" s="337"/>
    </row>
    <row r="6" spans="1:16" ht="12.75">
      <c r="A6" s="134" t="s">
        <v>89</v>
      </c>
      <c r="B6" s="338"/>
      <c r="C6" s="340"/>
      <c r="D6" s="348" t="s">
        <v>76</v>
      </c>
      <c r="E6" s="349"/>
      <c r="F6" s="107" t="s">
        <v>82</v>
      </c>
      <c r="G6" s="323" t="s">
        <v>585</v>
      </c>
      <c r="H6" s="109" t="s">
        <v>79</v>
      </c>
      <c r="I6" s="323" t="s">
        <v>582</v>
      </c>
      <c r="J6" s="321" t="s">
        <v>76</v>
      </c>
      <c r="K6" s="322"/>
      <c r="L6" s="323" t="s">
        <v>584</v>
      </c>
      <c r="M6" s="323" t="s">
        <v>585</v>
      </c>
      <c r="N6" s="323" t="s">
        <v>587</v>
      </c>
      <c r="O6" s="323" t="s">
        <v>586</v>
      </c>
      <c r="P6" s="337"/>
    </row>
    <row r="7" spans="1:16" ht="24.75" thickBot="1">
      <c r="A7" s="134" t="s">
        <v>90</v>
      </c>
      <c r="B7" s="341"/>
      <c r="C7" s="339"/>
      <c r="D7" s="113" t="s">
        <v>77</v>
      </c>
      <c r="E7" s="113" t="s">
        <v>78</v>
      </c>
      <c r="F7" s="108" t="s">
        <v>81</v>
      </c>
      <c r="G7" s="325"/>
      <c r="H7" s="159" t="s">
        <v>80</v>
      </c>
      <c r="I7" s="350"/>
      <c r="J7" s="160" t="s">
        <v>356</v>
      </c>
      <c r="K7" s="160" t="s">
        <v>583</v>
      </c>
      <c r="L7" s="324"/>
      <c r="M7" s="325"/>
      <c r="N7" s="325"/>
      <c r="O7" s="325"/>
      <c r="P7" s="337"/>
    </row>
    <row r="8" spans="1:16" ht="13.5" thickBot="1">
      <c r="A8" s="161">
        <v>1</v>
      </c>
      <c r="B8" s="162"/>
      <c r="C8" s="163">
        <v>2</v>
      </c>
      <c r="D8" s="164">
        <v>3</v>
      </c>
      <c r="E8" s="164">
        <v>4</v>
      </c>
      <c r="F8" s="165">
        <v>5</v>
      </c>
      <c r="G8" s="165">
        <v>6</v>
      </c>
      <c r="H8" s="164">
        <v>7</v>
      </c>
      <c r="I8" s="164">
        <v>8</v>
      </c>
      <c r="J8" s="164">
        <v>9</v>
      </c>
      <c r="K8" s="164">
        <v>10</v>
      </c>
      <c r="L8" s="166">
        <v>11</v>
      </c>
      <c r="M8" s="165">
        <v>12</v>
      </c>
      <c r="N8" s="165">
        <v>13</v>
      </c>
      <c r="O8" s="165">
        <v>14</v>
      </c>
      <c r="P8" s="167">
        <v>15</v>
      </c>
    </row>
    <row r="9" spans="1:16" ht="24">
      <c r="A9" s="135">
        <v>1</v>
      </c>
      <c r="B9" s="139" t="s">
        <v>304</v>
      </c>
      <c r="C9" s="136" t="s">
        <v>305</v>
      </c>
      <c r="D9" s="136" t="s">
        <v>164</v>
      </c>
      <c r="E9" s="136" t="s">
        <v>350</v>
      </c>
      <c r="F9" s="137">
        <v>1.622</v>
      </c>
      <c r="G9" s="138">
        <v>9420</v>
      </c>
      <c r="H9" s="139" t="s">
        <v>607</v>
      </c>
      <c r="I9" s="136"/>
      <c r="J9" s="140"/>
      <c r="K9" s="140"/>
      <c r="L9" s="140"/>
      <c r="M9" s="140"/>
      <c r="N9" s="140"/>
      <c r="O9" s="140"/>
      <c r="P9" s="141">
        <v>80760080384</v>
      </c>
    </row>
    <row r="10" spans="1:16" ht="24">
      <c r="A10" s="326">
        <v>2</v>
      </c>
      <c r="B10" s="328" t="s">
        <v>290</v>
      </c>
      <c r="C10" s="329" t="s">
        <v>291</v>
      </c>
      <c r="D10" s="119" t="s">
        <v>631</v>
      </c>
      <c r="E10" s="119" t="s">
        <v>157</v>
      </c>
      <c r="F10" s="120">
        <v>0.156</v>
      </c>
      <c r="G10" s="121">
        <v>624</v>
      </c>
      <c r="H10" s="116" t="s">
        <v>607</v>
      </c>
      <c r="I10" s="330"/>
      <c r="J10" s="122"/>
      <c r="K10" s="122"/>
      <c r="L10" s="122"/>
      <c r="M10" s="122"/>
      <c r="N10" s="122"/>
      <c r="O10" s="122"/>
      <c r="P10" s="316">
        <v>80760080386</v>
      </c>
    </row>
    <row r="11" spans="1:16" ht="24">
      <c r="A11" s="327"/>
      <c r="B11" s="328"/>
      <c r="C11" s="329"/>
      <c r="D11" s="119" t="s">
        <v>157</v>
      </c>
      <c r="E11" s="119" t="s">
        <v>619</v>
      </c>
      <c r="F11" s="120">
        <v>0.601</v>
      </c>
      <c r="G11" s="121">
        <v>2404</v>
      </c>
      <c r="H11" s="119" t="s">
        <v>358</v>
      </c>
      <c r="I11" s="330"/>
      <c r="J11" s="122"/>
      <c r="K11" s="122"/>
      <c r="L11" s="122"/>
      <c r="M11" s="122"/>
      <c r="N11" s="122"/>
      <c r="O11" s="122"/>
      <c r="P11" s="316"/>
    </row>
    <row r="12" spans="1:16" ht="24">
      <c r="A12" s="145">
        <v>3</v>
      </c>
      <c r="B12" s="116" t="s">
        <v>314</v>
      </c>
      <c r="C12" s="119" t="s">
        <v>315</v>
      </c>
      <c r="D12" s="119" t="s">
        <v>350</v>
      </c>
      <c r="E12" s="119" t="s">
        <v>519</v>
      </c>
      <c r="F12" s="120">
        <v>0.63</v>
      </c>
      <c r="G12" s="121">
        <v>2835</v>
      </c>
      <c r="H12" s="116" t="s">
        <v>607</v>
      </c>
      <c r="I12" s="119"/>
      <c r="J12" s="122"/>
      <c r="K12" s="122"/>
      <c r="L12" s="122"/>
      <c r="M12" s="122"/>
      <c r="N12" s="122"/>
      <c r="O12" s="122"/>
      <c r="P12" s="146">
        <v>80760080387</v>
      </c>
    </row>
    <row r="13" spans="1:16" ht="24">
      <c r="A13" s="145">
        <v>4</v>
      </c>
      <c r="B13" s="116" t="s">
        <v>312</v>
      </c>
      <c r="C13" s="119" t="s">
        <v>313</v>
      </c>
      <c r="D13" s="119" t="s">
        <v>350</v>
      </c>
      <c r="E13" s="119" t="s">
        <v>350</v>
      </c>
      <c r="F13" s="120">
        <v>0.8</v>
      </c>
      <c r="G13" s="121">
        <v>3200</v>
      </c>
      <c r="H13" s="116" t="s">
        <v>607</v>
      </c>
      <c r="I13" s="123"/>
      <c r="J13" s="122"/>
      <c r="K13" s="122"/>
      <c r="L13" s="122"/>
      <c r="M13" s="122"/>
      <c r="N13" s="122"/>
      <c r="O13" s="122"/>
      <c r="P13" s="146">
        <v>80760080388</v>
      </c>
    </row>
    <row r="14" spans="1:16" ht="24">
      <c r="A14" s="147">
        <v>5</v>
      </c>
      <c r="B14" s="116" t="s">
        <v>156</v>
      </c>
      <c r="C14" s="119" t="s">
        <v>157</v>
      </c>
      <c r="D14" s="119" t="s">
        <v>291</v>
      </c>
      <c r="E14" s="119" t="s">
        <v>445</v>
      </c>
      <c r="F14" s="120">
        <v>0.31</v>
      </c>
      <c r="G14" s="121">
        <v>1395</v>
      </c>
      <c r="H14" s="116" t="s">
        <v>607</v>
      </c>
      <c r="I14" s="119"/>
      <c r="J14" s="122"/>
      <c r="K14" s="122"/>
      <c r="L14" s="122"/>
      <c r="M14" s="122"/>
      <c r="N14" s="122"/>
      <c r="O14" s="122"/>
      <c r="P14" s="146">
        <v>80760080246</v>
      </c>
    </row>
    <row r="15" spans="1:16" ht="24">
      <c r="A15" s="142">
        <v>6</v>
      </c>
      <c r="B15" s="116" t="s">
        <v>234</v>
      </c>
      <c r="C15" s="119" t="s">
        <v>235</v>
      </c>
      <c r="D15" s="119" t="s">
        <v>326</v>
      </c>
      <c r="E15" s="119" t="s">
        <v>315</v>
      </c>
      <c r="F15" s="120">
        <v>0.271</v>
      </c>
      <c r="G15" s="121">
        <v>1248</v>
      </c>
      <c r="H15" s="116" t="s">
        <v>607</v>
      </c>
      <c r="I15" s="119"/>
      <c r="J15" s="122"/>
      <c r="K15" s="122"/>
      <c r="L15" s="122"/>
      <c r="M15" s="122"/>
      <c r="N15" s="122"/>
      <c r="O15" s="122"/>
      <c r="P15" s="146">
        <v>80760080410</v>
      </c>
    </row>
    <row r="16" spans="1:16" ht="24">
      <c r="A16" s="144">
        <v>5</v>
      </c>
      <c r="B16" s="116" t="s">
        <v>99</v>
      </c>
      <c r="C16" s="119" t="s">
        <v>100</v>
      </c>
      <c r="D16" s="119" t="s">
        <v>326</v>
      </c>
      <c r="E16" s="119" t="s">
        <v>410</v>
      </c>
      <c r="F16" s="120">
        <v>0.35</v>
      </c>
      <c r="G16" s="121">
        <v>1400</v>
      </c>
      <c r="H16" s="116" t="s">
        <v>606</v>
      </c>
      <c r="I16" s="119"/>
      <c r="J16" s="122"/>
      <c r="K16" s="122"/>
      <c r="L16" s="122"/>
      <c r="M16" s="122"/>
      <c r="N16" s="122"/>
      <c r="O16" s="122"/>
      <c r="P16" s="146">
        <v>80760080400</v>
      </c>
    </row>
    <row r="17" spans="1:16" ht="24">
      <c r="A17" s="144">
        <v>7</v>
      </c>
      <c r="B17" s="116" t="s">
        <v>125</v>
      </c>
      <c r="C17" s="125" t="s">
        <v>126</v>
      </c>
      <c r="D17" s="126" t="s">
        <v>618</v>
      </c>
      <c r="E17" s="127" t="s">
        <v>295</v>
      </c>
      <c r="F17" s="120">
        <v>0.333</v>
      </c>
      <c r="G17" s="121">
        <v>1665</v>
      </c>
      <c r="H17" s="116" t="s">
        <v>606</v>
      </c>
      <c r="I17" s="119"/>
      <c r="J17" s="122"/>
      <c r="K17" s="122"/>
      <c r="L17" s="122"/>
      <c r="M17" s="122"/>
      <c r="N17" s="122"/>
      <c r="O17" s="122"/>
      <c r="P17" s="146">
        <v>80760080245</v>
      </c>
    </row>
    <row r="18" spans="1:16" ht="24">
      <c r="A18" s="145">
        <v>8</v>
      </c>
      <c r="B18" s="116" t="s">
        <v>620</v>
      </c>
      <c r="C18" s="119" t="s">
        <v>632</v>
      </c>
      <c r="D18" s="119" t="s">
        <v>350</v>
      </c>
      <c r="E18" s="119" t="s">
        <v>633</v>
      </c>
      <c r="F18" s="120">
        <v>0.11</v>
      </c>
      <c r="G18" s="121">
        <v>330</v>
      </c>
      <c r="H18" s="116" t="s">
        <v>607</v>
      </c>
      <c r="I18" s="119"/>
      <c r="J18" s="122"/>
      <c r="K18" s="122"/>
      <c r="L18" s="122"/>
      <c r="M18" s="122"/>
      <c r="N18" s="122"/>
      <c r="O18" s="122"/>
      <c r="P18" s="143">
        <v>80760080124</v>
      </c>
    </row>
    <row r="19" spans="1:16" ht="24">
      <c r="A19" s="148">
        <v>9</v>
      </c>
      <c r="B19" s="128" t="s">
        <v>365</v>
      </c>
      <c r="C19" s="125" t="s">
        <v>621</v>
      </c>
      <c r="D19" s="126" t="s">
        <v>100</v>
      </c>
      <c r="E19" s="127" t="s">
        <v>441</v>
      </c>
      <c r="F19" s="129">
        <v>0.62</v>
      </c>
      <c r="G19" s="128">
        <v>3100</v>
      </c>
      <c r="H19" s="130" t="s">
        <v>617</v>
      </c>
      <c r="I19" s="131"/>
      <c r="J19" s="122"/>
      <c r="K19" s="129"/>
      <c r="L19" s="130"/>
      <c r="M19" s="126"/>
      <c r="N19" s="126"/>
      <c r="O19" s="126"/>
      <c r="P19" s="146">
        <v>80760080177</v>
      </c>
    </row>
    <row r="20" spans="1:16" ht="24">
      <c r="A20" s="142">
        <v>10</v>
      </c>
      <c r="B20" s="128" t="s">
        <v>464</v>
      </c>
      <c r="C20" s="125" t="s">
        <v>465</v>
      </c>
      <c r="D20" s="126" t="s">
        <v>315</v>
      </c>
      <c r="E20" s="126" t="s">
        <v>313</v>
      </c>
      <c r="F20" s="129">
        <v>0.12</v>
      </c>
      <c r="G20" s="128">
        <v>540</v>
      </c>
      <c r="H20" s="130" t="s">
        <v>607</v>
      </c>
      <c r="I20" s="131"/>
      <c r="J20" s="122"/>
      <c r="K20" s="129"/>
      <c r="L20" s="130"/>
      <c r="M20" s="126"/>
      <c r="N20" s="126"/>
      <c r="O20" s="126"/>
      <c r="P20" s="146">
        <v>80760080122</v>
      </c>
    </row>
    <row r="21" spans="1:16" ht="12.75">
      <c r="A21" s="142"/>
      <c r="B21" s="128"/>
      <c r="C21" s="125"/>
      <c r="D21" s="126" t="s">
        <v>313</v>
      </c>
      <c r="E21" s="127" t="s">
        <v>622</v>
      </c>
      <c r="F21" s="129">
        <v>0.38</v>
      </c>
      <c r="G21" s="128">
        <v>1900</v>
      </c>
      <c r="H21" s="130" t="s">
        <v>606</v>
      </c>
      <c r="I21" s="131"/>
      <c r="J21" s="122"/>
      <c r="K21" s="129"/>
      <c r="L21" s="130"/>
      <c r="M21" s="126"/>
      <c r="N21" s="126"/>
      <c r="O21" s="126"/>
      <c r="P21" s="146"/>
    </row>
    <row r="22" spans="1:16" ht="36">
      <c r="A22" s="148">
        <v>11</v>
      </c>
      <c r="B22" s="128" t="s">
        <v>623</v>
      </c>
      <c r="C22" s="125" t="s">
        <v>624</v>
      </c>
      <c r="D22" s="126" t="s">
        <v>625</v>
      </c>
      <c r="E22" s="127" t="s">
        <v>626</v>
      </c>
      <c r="F22" s="132">
        <v>0.61</v>
      </c>
      <c r="G22" s="128">
        <v>2440</v>
      </c>
      <c r="H22" s="130" t="s">
        <v>358</v>
      </c>
      <c r="I22" s="127"/>
      <c r="J22" s="122"/>
      <c r="K22" s="129"/>
      <c r="L22" s="130"/>
      <c r="M22" s="126"/>
      <c r="N22" s="126"/>
      <c r="O22" s="126"/>
      <c r="P22" s="146">
        <v>80760080123</v>
      </c>
    </row>
    <row r="23" spans="1:16" ht="12.75">
      <c r="A23" s="148">
        <v>12</v>
      </c>
      <c r="B23" s="128" t="s">
        <v>627</v>
      </c>
      <c r="C23" s="125" t="s">
        <v>628</v>
      </c>
      <c r="D23" s="126" t="s">
        <v>625</v>
      </c>
      <c r="E23" s="127" t="s">
        <v>624</v>
      </c>
      <c r="F23" s="132">
        <v>0.42</v>
      </c>
      <c r="G23" s="128">
        <v>1680</v>
      </c>
      <c r="H23" s="130" t="s">
        <v>358</v>
      </c>
      <c r="I23" s="127"/>
      <c r="J23" s="122"/>
      <c r="K23" s="129"/>
      <c r="L23" s="130"/>
      <c r="M23" s="126"/>
      <c r="N23" s="126"/>
      <c r="O23" s="126"/>
      <c r="P23" s="146">
        <v>80760080125</v>
      </c>
    </row>
    <row r="24" spans="1:16" ht="36.75" thickBot="1">
      <c r="A24" s="149">
        <v>13</v>
      </c>
      <c r="B24" s="150" t="s">
        <v>629</v>
      </c>
      <c r="C24" s="151" t="s">
        <v>625</v>
      </c>
      <c r="D24" s="152" t="s">
        <v>26</v>
      </c>
      <c r="E24" s="153" t="s">
        <v>630</v>
      </c>
      <c r="F24" s="154">
        <v>0.18</v>
      </c>
      <c r="G24" s="150">
        <v>720</v>
      </c>
      <c r="H24" s="155" t="s">
        <v>358</v>
      </c>
      <c r="I24" s="153"/>
      <c r="J24" s="156"/>
      <c r="K24" s="157"/>
      <c r="L24" s="155"/>
      <c r="M24" s="152"/>
      <c r="N24" s="152"/>
      <c r="O24" s="152"/>
      <c r="P24" s="158">
        <v>80760080150</v>
      </c>
    </row>
    <row r="25" spans="1:16" ht="12.75">
      <c r="A25" s="104"/>
      <c r="F25" s="100"/>
      <c r="G25" s="63"/>
      <c r="P25" s="103"/>
    </row>
    <row r="26" spans="1:16" ht="15">
      <c r="A26" s="46"/>
      <c r="B26" s="211" t="s">
        <v>634</v>
      </c>
      <c r="C26" s="211"/>
      <c r="D26" s="211"/>
      <c r="E26" s="92">
        <v>7.513</v>
      </c>
      <c r="F26" s="38" t="s">
        <v>356</v>
      </c>
      <c r="G26" s="317"/>
      <c r="H26" s="314"/>
      <c r="I26" s="318"/>
      <c r="J26" s="319"/>
      <c r="P26" s="103"/>
    </row>
    <row r="27" spans="1:16" ht="15">
      <c r="A27" s="46"/>
      <c r="B27" s="44"/>
      <c r="C27" s="235" t="s">
        <v>607</v>
      </c>
      <c r="D27" s="235"/>
      <c r="E27" s="106">
        <f>F9+F10+F12+F13+F14+F15+F18+F20</f>
        <v>4.019</v>
      </c>
      <c r="F27" s="40" t="s">
        <v>356</v>
      </c>
      <c r="G27" s="235"/>
      <c r="H27" s="235"/>
      <c r="I27" s="315"/>
      <c r="J27" s="320"/>
      <c r="P27" s="103"/>
    </row>
    <row r="28" spans="1:16" ht="15">
      <c r="A28" s="105"/>
      <c r="B28" s="44"/>
      <c r="C28" s="6"/>
      <c r="D28" s="41" t="s">
        <v>358</v>
      </c>
      <c r="E28" s="6">
        <v>2.431</v>
      </c>
      <c r="F28" s="40" t="s">
        <v>356</v>
      </c>
      <c r="G28" s="6"/>
      <c r="H28" s="41"/>
      <c r="I28" s="311"/>
      <c r="J28" s="312"/>
      <c r="P28" s="103"/>
    </row>
    <row r="29" spans="1:16" ht="15">
      <c r="A29" s="46"/>
      <c r="B29" s="44"/>
      <c r="C29" s="6"/>
      <c r="D29" s="46" t="s">
        <v>606</v>
      </c>
      <c r="E29" s="6">
        <v>1.063</v>
      </c>
      <c r="F29" s="40" t="s">
        <v>356</v>
      </c>
      <c r="G29" s="313"/>
      <c r="H29" s="314"/>
      <c r="I29" s="315"/>
      <c r="J29" s="306"/>
      <c r="P29" s="103"/>
    </row>
  </sheetData>
  <sheetProtection/>
  <mergeCells count="29">
    <mergeCell ref="C2:I2"/>
    <mergeCell ref="B4:C4"/>
    <mergeCell ref="D4:O4"/>
    <mergeCell ref="P4:P7"/>
    <mergeCell ref="B5:C7"/>
    <mergeCell ref="D5:H5"/>
    <mergeCell ref="I5:O5"/>
    <mergeCell ref="D6:E6"/>
    <mergeCell ref="G6:G7"/>
    <mergeCell ref="I6:I7"/>
    <mergeCell ref="J6:K6"/>
    <mergeCell ref="L6:L7"/>
    <mergeCell ref="M6:M7"/>
    <mergeCell ref="N6:N7"/>
    <mergeCell ref="O6:O7"/>
    <mergeCell ref="A10:A11"/>
    <mergeCell ref="B10:B11"/>
    <mergeCell ref="C10:C11"/>
    <mergeCell ref="I10:I11"/>
    <mergeCell ref="I28:J28"/>
    <mergeCell ref="G29:H29"/>
    <mergeCell ref="I29:J29"/>
    <mergeCell ref="P10:P11"/>
    <mergeCell ref="B26:D26"/>
    <mergeCell ref="G26:H26"/>
    <mergeCell ref="I26:J26"/>
    <mergeCell ref="C27:D27"/>
    <mergeCell ref="G27:H27"/>
    <mergeCell ref="I27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B1" sqref="B1:O14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1.8515625" style="0" customWidth="1"/>
    <col min="4" max="4" width="12.00390625" style="0" customWidth="1"/>
    <col min="5" max="5" width="12.140625" style="0" customWidth="1"/>
    <col min="9" max="9" width="6.28125" style="0" customWidth="1"/>
    <col min="10" max="10" width="4.28125" style="0" customWidth="1"/>
    <col min="12" max="12" width="6.57421875" style="0" customWidth="1"/>
    <col min="15" max="15" width="7.8515625" style="0" customWidth="1"/>
    <col min="16" max="16" width="14.140625" style="0" customWidth="1"/>
  </cols>
  <sheetData>
    <row r="1" spans="3:12" ht="18.75">
      <c r="C1" s="268" t="s">
        <v>593</v>
      </c>
      <c r="D1" s="268"/>
      <c r="E1" s="268"/>
      <c r="F1" s="268"/>
      <c r="G1" s="268"/>
      <c r="H1" s="268"/>
      <c r="I1" s="268"/>
      <c r="L1" t="s">
        <v>571</v>
      </c>
    </row>
    <row r="2" spans="3:9" ht="18">
      <c r="C2" s="3"/>
      <c r="D2" s="3"/>
      <c r="E2" s="3"/>
      <c r="F2" s="3"/>
      <c r="G2" s="3"/>
      <c r="H2" s="65"/>
      <c r="I2" s="3"/>
    </row>
    <row r="3" spans="1:16" ht="12.75">
      <c r="A3" s="168"/>
      <c r="B3" s="354"/>
      <c r="C3" s="355"/>
      <c r="D3" s="321" t="s">
        <v>400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  <c r="P3" s="356" t="s">
        <v>588</v>
      </c>
    </row>
    <row r="4" spans="1:16" ht="12.75" customHeight="1">
      <c r="A4" s="108" t="s">
        <v>75</v>
      </c>
      <c r="B4" s="338" t="s">
        <v>399</v>
      </c>
      <c r="C4" s="340"/>
      <c r="D4" s="321" t="s">
        <v>596</v>
      </c>
      <c r="E4" s="342"/>
      <c r="F4" s="343"/>
      <c r="G4" s="343"/>
      <c r="H4" s="344"/>
      <c r="I4" s="345" t="s">
        <v>580</v>
      </c>
      <c r="J4" s="342"/>
      <c r="K4" s="342"/>
      <c r="L4" s="346"/>
      <c r="M4" s="346"/>
      <c r="N4" s="346"/>
      <c r="O4" s="347"/>
      <c r="P4" s="350"/>
    </row>
    <row r="5" spans="1:16" ht="36">
      <c r="A5" s="108" t="s">
        <v>89</v>
      </c>
      <c r="B5" s="338"/>
      <c r="C5" s="340"/>
      <c r="D5" s="348" t="s">
        <v>76</v>
      </c>
      <c r="E5" s="349"/>
      <c r="F5" s="107" t="s">
        <v>82</v>
      </c>
      <c r="G5" s="323" t="s">
        <v>585</v>
      </c>
      <c r="H5" s="109" t="s">
        <v>79</v>
      </c>
      <c r="I5" s="323" t="s">
        <v>582</v>
      </c>
      <c r="J5" s="321" t="s">
        <v>76</v>
      </c>
      <c r="K5" s="322"/>
      <c r="L5" s="323" t="s">
        <v>584</v>
      </c>
      <c r="M5" s="194" t="s">
        <v>585</v>
      </c>
      <c r="N5" s="323" t="s">
        <v>587</v>
      </c>
      <c r="O5" s="323" t="s">
        <v>586</v>
      </c>
      <c r="P5" s="350"/>
    </row>
    <row r="6" spans="1:16" ht="36">
      <c r="A6" s="110" t="s">
        <v>90</v>
      </c>
      <c r="B6" s="351"/>
      <c r="C6" s="352"/>
      <c r="D6" s="113" t="s">
        <v>77</v>
      </c>
      <c r="E6" s="113" t="s">
        <v>78</v>
      </c>
      <c r="F6" s="110" t="s">
        <v>81</v>
      </c>
      <c r="G6" s="353"/>
      <c r="H6" s="114" t="s">
        <v>80</v>
      </c>
      <c r="I6" s="357"/>
      <c r="J6" s="115" t="s">
        <v>356</v>
      </c>
      <c r="K6" s="115" t="s">
        <v>583</v>
      </c>
      <c r="L6" s="358"/>
      <c r="M6" s="196"/>
      <c r="N6" s="353"/>
      <c r="O6" s="353"/>
      <c r="P6" s="357"/>
    </row>
    <row r="7" spans="1:16" ht="12.75">
      <c r="A7" s="110">
        <v>1</v>
      </c>
      <c r="B7" s="111"/>
      <c r="C7" s="112">
        <v>2</v>
      </c>
      <c r="D7" s="116">
        <v>3</v>
      </c>
      <c r="E7" s="116">
        <v>4</v>
      </c>
      <c r="F7" s="110">
        <v>5</v>
      </c>
      <c r="G7" s="110">
        <v>6</v>
      </c>
      <c r="H7" s="115">
        <v>7</v>
      </c>
      <c r="I7" s="115">
        <v>8</v>
      </c>
      <c r="J7" s="115">
        <v>9</v>
      </c>
      <c r="K7" s="115">
        <v>10</v>
      </c>
      <c r="L7" s="117">
        <v>11</v>
      </c>
      <c r="M7" s="110">
        <v>12</v>
      </c>
      <c r="N7" s="110">
        <v>13</v>
      </c>
      <c r="O7" s="110">
        <v>14</v>
      </c>
      <c r="P7" s="124">
        <v>15</v>
      </c>
    </row>
    <row r="8" spans="1:16" ht="24">
      <c r="A8" s="118">
        <v>1</v>
      </c>
      <c r="B8" s="169" t="s">
        <v>275</v>
      </c>
      <c r="C8" s="170" t="s">
        <v>276</v>
      </c>
      <c r="D8" s="119" t="s">
        <v>635</v>
      </c>
      <c r="E8" s="119" t="s">
        <v>327</v>
      </c>
      <c r="F8" s="120">
        <v>0.59</v>
      </c>
      <c r="G8" s="121">
        <v>2360</v>
      </c>
      <c r="H8" s="119" t="s">
        <v>358</v>
      </c>
      <c r="I8" s="119"/>
      <c r="J8" s="122"/>
      <c r="K8" s="122"/>
      <c r="L8" s="122"/>
      <c r="M8" s="122"/>
      <c r="N8" s="122"/>
      <c r="O8" s="122"/>
      <c r="P8" s="119" t="s">
        <v>521</v>
      </c>
    </row>
    <row r="9" spans="1:256" ht="24.75">
      <c r="A9" s="118">
        <v>2</v>
      </c>
      <c r="B9" s="169" t="s">
        <v>244</v>
      </c>
      <c r="C9" s="170" t="s">
        <v>245</v>
      </c>
      <c r="D9" s="119" t="s">
        <v>496</v>
      </c>
      <c r="E9" s="119" t="s">
        <v>145</v>
      </c>
      <c r="F9" s="120">
        <v>0.859</v>
      </c>
      <c r="G9" s="121">
        <v>3278</v>
      </c>
      <c r="H9" s="116" t="s">
        <v>607</v>
      </c>
      <c r="I9" s="119"/>
      <c r="J9" s="122"/>
      <c r="K9" s="122"/>
      <c r="L9" s="122"/>
      <c r="M9" s="122"/>
      <c r="N9" s="122"/>
      <c r="O9" s="122"/>
      <c r="P9" s="119" t="s">
        <v>502</v>
      </c>
      <c r="Q9" s="39"/>
      <c r="R9" s="39"/>
      <c r="S9" s="44"/>
      <c r="T9" s="44"/>
      <c r="U9" s="44"/>
      <c r="V9" s="90"/>
      <c r="W9" s="91"/>
      <c r="X9" s="44"/>
      <c r="Y9" s="44"/>
      <c r="Z9" s="1"/>
      <c r="AA9" s="1"/>
      <c r="AB9" s="1"/>
      <c r="AC9" s="1"/>
      <c r="AD9" s="1"/>
      <c r="AE9" s="1"/>
      <c r="AF9" s="44"/>
      <c r="AG9" s="39"/>
      <c r="AH9" s="39"/>
      <c r="AI9" s="44"/>
      <c r="AJ9" s="44"/>
      <c r="AK9" s="44"/>
      <c r="AL9" s="90"/>
      <c r="AM9" s="91"/>
      <c r="AN9" s="44"/>
      <c r="AO9" s="44"/>
      <c r="AP9" s="1"/>
      <c r="AQ9" s="1"/>
      <c r="AR9" s="1"/>
      <c r="AS9" s="1"/>
      <c r="AT9" s="1"/>
      <c r="AU9" s="1"/>
      <c r="AV9" s="44"/>
      <c r="AW9" s="39"/>
      <c r="AX9" s="39"/>
      <c r="AY9" s="44"/>
      <c r="AZ9" s="44"/>
      <c r="BA9" s="44"/>
      <c r="BB9" s="90"/>
      <c r="BC9" s="91"/>
      <c r="BD9" s="44"/>
      <c r="BE9" s="44"/>
      <c r="BF9" s="1"/>
      <c r="BG9" s="1"/>
      <c r="BH9" s="1"/>
      <c r="BI9" s="1"/>
      <c r="BJ9" s="1"/>
      <c r="BK9" s="1"/>
      <c r="BL9" s="44"/>
      <c r="BM9" s="39"/>
      <c r="BN9" s="39"/>
      <c r="BO9" s="44"/>
      <c r="BP9" s="44"/>
      <c r="BQ9" s="44"/>
      <c r="BR9" s="90"/>
      <c r="BS9" s="91"/>
      <c r="BT9" s="44"/>
      <c r="BU9" s="44"/>
      <c r="BV9" s="1"/>
      <c r="BW9" s="1"/>
      <c r="BX9" s="1"/>
      <c r="BY9" s="1"/>
      <c r="BZ9" s="1"/>
      <c r="CA9" s="1"/>
      <c r="CB9" s="44"/>
      <c r="CC9" s="39"/>
      <c r="CD9" s="39"/>
      <c r="CE9" s="44"/>
      <c r="CF9" s="44"/>
      <c r="CG9" s="44"/>
      <c r="CH9" s="90"/>
      <c r="CI9" s="91"/>
      <c r="CJ9" s="44"/>
      <c r="CK9" s="44"/>
      <c r="CL9" s="1"/>
      <c r="CM9" s="1"/>
      <c r="CN9" s="1"/>
      <c r="CO9" s="1"/>
      <c r="CP9" s="1"/>
      <c r="CQ9" s="1"/>
      <c r="CR9" s="44"/>
      <c r="CS9" s="39"/>
      <c r="CT9" s="39"/>
      <c r="CU9" s="44"/>
      <c r="CV9" s="44"/>
      <c r="CW9" s="44"/>
      <c r="CX9" s="90"/>
      <c r="CY9" s="91"/>
      <c r="CZ9" s="44"/>
      <c r="DA9" s="44"/>
      <c r="DB9" s="1"/>
      <c r="DC9" s="1"/>
      <c r="DD9" s="1"/>
      <c r="DE9" s="1"/>
      <c r="DF9" s="1"/>
      <c r="DG9" s="1"/>
      <c r="DH9" s="44"/>
      <c r="DI9" s="39"/>
      <c r="DJ9" s="39"/>
      <c r="DK9" s="44"/>
      <c r="DL9" s="44"/>
      <c r="DM9" s="44"/>
      <c r="DN9" s="90"/>
      <c r="DO9" s="91"/>
      <c r="DP9" s="44"/>
      <c r="DQ9" s="44"/>
      <c r="DR9" s="1"/>
      <c r="DS9" s="1"/>
      <c r="DT9" s="1"/>
      <c r="DU9" s="1"/>
      <c r="DV9" s="1"/>
      <c r="DW9" s="1"/>
      <c r="DX9" s="44"/>
      <c r="DY9" s="39"/>
      <c r="DZ9" s="39"/>
      <c r="EA9" s="44"/>
      <c r="EB9" s="44"/>
      <c r="EC9" s="44"/>
      <c r="ED9" s="90"/>
      <c r="EE9" s="91"/>
      <c r="EF9" s="44"/>
      <c r="EG9" s="44"/>
      <c r="EH9" s="1"/>
      <c r="EI9" s="1"/>
      <c r="EJ9" s="1"/>
      <c r="EK9" s="1"/>
      <c r="EL9" s="1"/>
      <c r="EM9" s="1"/>
      <c r="EN9" s="44"/>
      <c r="EO9" s="39"/>
      <c r="EP9" s="39"/>
      <c r="EQ9" s="44"/>
      <c r="ER9" s="44"/>
      <c r="ES9" s="44"/>
      <c r="ET9" s="90"/>
      <c r="EU9" s="91"/>
      <c r="EV9" s="44"/>
      <c r="EW9" s="44"/>
      <c r="EX9" s="1"/>
      <c r="EY9" s="1"/>
      <c r="EZ9" s="1"/>
      <c r="FA9" s="1"/>
      <c r="FB9" s="1"/>
      <c r="FC9" s="1"/>
      <c r="FD9" s="44"/>
      <c r="FE9" s="39"/>
      <c r="FF9" s="39"/>
      <c r="FG9" s="44"/>
      <c r="FH9" s="44"/>
      <c r="FI9" s="44"/>
      <c r="FJ9" s="90"/>
      <c r="FK9" s="91"/>
      <c r="FL9" s="44"/>
      <c r="FM9" s="44"/>
      <c r="FN9" s="1"/>
      <c r="FO9" s="1"/>
      <c r="FP9" s="1"/>
      <c r="FQ9" s="1"/>
      <c r="FR9" s="1"/>
      <c r="FS9" s="1"/>
      <c r="FT9" s="44"/>
      <c r="FU9" s="39"/>
      <c r="FV9" s="39"/>
      <c r="FW9" s="44"/>
      <c r="FX9" s="44"/>
      <c r="FY9" s="44"/>
      <c r="FZ9" s="90"/>
      <c r="GA9" s="91"/>
      <c r="GB9" s="44"/>
      <c r="GC9" s="44"/>
      <c r="GD9" s="1"/>
      <c r="GE9" s="1"/>
      <c r="GF9" s="1"/>
      <c r="GG9" s="1"/>
      <c r="GH9" s="1"/>
      <c r="GI9" s="1"/>
      <c r="GJ9" s="44"/>
      <c r="GK9" s="39"/>
      <c r="GL9" s="39"/>
      <c r="GM9" s="44"/>
      <c r="GN9" s="44"/>
      <c r="GO9" s="44"/>
      <c r="GP9" s="90"/>
      <c r="GQ9" s="91"/>
      <c r="GR9" s="44"/>
      <c r="GS9" s="44"/>
      <c r="GT9" s="1"/>
      <c r="GU9" s="1"/>
      <c r="GV9" s="1"/>
      <c r="GW9" s="1"/>
      <c r="GX9" s="1"/>
      <c r="GY9" s="1"/>
      <c r="GZ9" s="44"/>
      <c r="HA9" s="39"/>
      <c r="HB9" s="39"/>
      <c r="HC9" s="44"/>
      <c r="HD9" s="44"/>
      <c r="HE9" s="44"/>
      <c r="HF9" s="90"/>
      <c r="HG9" s="91"/>
      <c r="HH9" s="44"/>
      <c r="HI9" s="44"/>
      <c r="HJ9" s="1"/>
      <c r="HK9" s="1"/>
      <c r="HL9" s="1"/>
      <c r="HM9" s="1"/>
      <c r="HN9" s="1"/>
      <c r="HO9" s="1"/>
      <c r="HP9" s="44"/>
      <c r="HQ9" s="39"/>
      <c r="HR9" s="39"/>
      <c r="HS9" s="44"/>
      <c r="HT9" s="44"/>
      <c r="HU9" s="44"/>
      <c r="HV9" s="90"/>
      <c r="HW9" s="91"/>
      <c r="HX9" s="44"/>
      <c r="HY9" s="44"/>
      <c r="HZ9" s="1"/>
      <c r="IA9" s="1"/>
      <c r="IB9" s="1"/>
      <c r="IC9" s="1"/>
      <c r="ID9" s="1"/>
      <c r="IE9" s="1"/>
      <c r="IF9" s="44"/>
      <c r="IG9" s="39"/>
      <c r="IH9" s="39"/>
      <c r="II9" s="44"/>
      <c r="IJ9" s="44"/>
      <c r="IK9" s="44"/>
      <c r="IL9" s="90"/>
      <c r="IM9" s="91"/>
      <c r="IN9" s="44"/>
      <c r="IO9" s="44"/>
      <c r="IP9" s="1"/>
      <c r="IQ9" s="1"/>
      <c r="IR9" s="1"/>
      <c r="IS9" s="1"/>
      <c r="IT9" s="1"/>
      <c r="IU9" s="1"/>
      <c r="IV9" s="44"/>
    </row>
    <row r="10" spans="1:256" ht="24.75">
      <c r="A10" s="118">
        <v>3</v>
      </c>
      <c r="B10" s="169" t="s">
        <v>252</v>
      </c>
      <c r="C10" s="170" t="s">
        <v>253</v>
      </c>
      <c r="D10" s="119" t="s">
        <v>496</v>
      </c>
      <c r="E10" s="119" t="s">
        <v>285</v>
      </c>
      <c r="F10" s="120">
        <v>0.9</v>
      </c>
      <c r="G10" s="121">
        <v>3600</v>
      </c>
      <c r="H10" s="116" t="s">
        <v>607</v>
      </c>
      <c r="I10" s="119"/>
      <c r="J10" s="122"/>
      <c r="K10" s="122"/>
      <c r="L10" s="122"/>
      <c r="M10" s="122"/>
      <c r="N10" s="122"/>
      <c r="O10" s="122"/>
      <c r="P10" s="119" t="s">
        <v>508</v>
      </c>
      <c r="Q10" s="39"/>
      <c r="R10" s="39"/>
      <c r="S10" s="44"/>
      <c r="T10" s="44"/>
      <c r="U10" s="44"/>
      <c r="V10" s="90"/>
      <c r="W10" s="91"/>
      <c r="X10" s="44"/>
      <c r="Y10" s="44"/>
      <c r="Z10" s="1"/>
      <c r="AA10" s="1"/>
      <c r="AB10" s="1"/>
      <c r="AC10" s="1"/>
      <c r="AD10" s="1"/>
      <c r="AE10" s="1"/>
      <c r="AF10" s="44"/>
      <c r="AG10" s="39"/>
      <c r="AH10" s="39"/>
      <c r="AI10" s="44"/>
      <c r="AJ10" s="44"/>
      <c r="AK10" s="44"/>
      <c r="AL10" s="90"/>
      <c r="AM10" s="91"/>
      <c r="AN10" s="44"/>
      <c r="AO10" s="44"/>
      <c r="AP10" s="1"/>
      <c r="AQ10" s="1"/>
      <c r="AR10" s="1"/>
      <c r="AS10" s="1"/>
      <c r="AT10" s="1"/>
      <c r="AU10" s="1"/>
      <c r="AV10" s="44"/>
      <c r="AW10" s="39"/>
      <c r="AX10" s="39"/>
      <c r="AY10" s="44"/>
      <c r="AZ10" s="44"/>
      <c r="BA10" s="44"/>
      <c r="BB10" s="90"/>
      <c r="BC10" s="91"/>
      <c r="BD10" s="44"/>
      <c r="BE10" s="44"/>
      <c r="BF10" s="1"/>
      <c r="BG10" s="1"/>
      <c r="BH10" s="1"/>
      <c r="BI10" s="1"/>
      <c r="BJ10" s="1"/>
      <c r="BK10" s="1"/>
      <c r="BL10" s="44"/>
      <c r="BM10" s="39"/>
      <c r="BN10" s="39"/>
      <c r="BO10" s="44"/>
      <c r="BP10" s="44"/>
      <c r="BQ10" s="44"/>
      <c r="BR10" s="90"/>
      <c r="BS10" s="91"/>
      <c r="BT10" s="44"/>
      <c r="BU10" s="44"/>
      <c r="BV10" s="1"/>
      <c r="BW10" s="1"/>
      <c r="BX10" s="1"/>
      <c r="BY10" s="1"/>
      <c r="BZ10" s="1"/>
      <c r="CA10" s="1"/>
      <c r="CB10" s="44"/>
      <c r="CC10" s="39"/>
      <c r="CD10" s="39"/>
      <c r="CE10" s="44"/>
      <c r="CF10" s="44"/>
      <c r="CG10" s="44"/>
      <c r="CH10" s="90"/>
      <c r="CI10" s="91"/>
      <c r="CJ10" s="44"/>
      <c r="CK10" s="44"/>
      <c r="CL10" s="1"/>
      <c r="CM10" s="1"/>
      <c r="CN10" s="1"/>
      <c r="CO10" s="1"/>
      <c r="CP10" s="1"/>
      <c r="CQ10" s="1"/>
      <c r="CR10" s="44"/>
      <c r="CS10" s="39"/>
      <c r="CT10" s="39"/>
      <c r="CU10" s="44"/>
      <c r="CV10" s="44"/>
      <c r="CW10" s="44"/>
      <c r="CX10" s="90"/>
      <c r="CY10" s="91"/>
      <c r="CZ10" s="44"/>
      <c r="DA10" s="44"/>
      <c r="DB10" s="1"/>
      <c r="DC10" s="1"/>
      <c r="DD10" s="1"/>
      <c r="DE10" s="1"/>
      <c r="DF10" s="1"/>
      <c r="DG10" s="1"/>
      <c r="DH10" s="44"/>
      <c r="DI10" s="39"/>
      <c r="DJ10" s="39"/>
      <c r="DK10" s="44"/>
      <c r="DL10" s="44"/>
      <c r="DM10" s="44"/>
      <c r="DN10" s="90"/>
      <c r="DO10" s="91"/>
      <c r="DP10" s="44"/>
      <c r="DQ10" s="44"/>
      <c r="DR10" s="1"/>
      <c r="DS10" s="1"/>
      <c r="DT10" s="1"/>
      <c r="DU10" s="1"/>
      <c r="DV10" s="1"/>
      <c r="DW10" s="1"/>
      <c r="DX10" s="44"/>
      <c r="DY10" s="39"/>
      <c r="DZ10" s="39"/>
      <c r="EA10" s="44"/>
      <c r="EB10" s="44"/>
      <c r="EC10" s="44"/>
      <c r="ED10" s="90"/>
      <c r="EE10" s="91"/>
      <c r="EF10" s="44"/>
      <c r="EG10" s="44"/>
      <c r="EH10" s="1"/>
      <c r="EI10" s="1"/>
      <c r="EJ10" s="1"/>
      <c r="EK10" s="1"/>
      <c r="EL10" s="1"/>
      <c r="EM10" s="1"/>
      <c r="EN10" s="44"/>
      <c r="EO10" s="39"/>
      <c r="EP10" s="39"/>
      <c r="EQ10" s="44"/>
      <c r="ER10" s="44"/>
      <c r="ES10" s="44"/>
      <c r="ET10" s="90"/>
      <c r="EU10" s="91"/>
      <c r="EV10" s="44"/>
      <c r="EW10" s="44"/>
      <c r="EX10" s="1"/>
      <c r="EY10" s="1"/>
      <c r="EZ10" s="1"/>
      <c r="FA10" s="1"/>
      <c r="FB10" s="1"/>
      <c r="FC10" s="1"/>
      <c r="FD10" s="44"/>
      <c r="FE10" s="39"/>
      <c r="FF10" s="39"/>
      <c r="FG10" s="44"/>
      <c r="FH10" s="44"/>
      <c r="FI10" s="44"/>
      <c r="FJ10" s="90"/>
      <c r="FK10" s="91"/>
      <c r="FL10" s="44"/>
      <c r="FM10" s="44"/>
      <c r="FN10" s="1"/>
      <c r="FO10" s="1"/>
      <c r="FP10" s="1"/>
      <c r="FQ10" s="1"/>
      <c r="FR10" s="1"/>
      <c r="FS10" s="1"/>
      <c r="FT10" s="44"/>
      <c r="FU10" s="39"/>
      <c r="FV10" s="39"/>
      <c r="FW10" s="44"/>
      <c r="FX10" s="44"/>
      <c r="FY10" s="44"/>
      <c r="FZ10" s="90"/>
      <c r="GA10" s="91"/>
      <c r="GB10" s="44"/>
      <c r="GC10" s="44"/>
      <c r="GD10" s="1"/>
      <c r="GE10" s="1"/>
      <c r="GF10" s="1"/>
      <c r="GG10" s="1"/>
      <c r="GH10" s="1"/>
      <c r="GI10" s="1"/>
      <c r="GJ10" s="44"/>
      <c r="GK10" s="39"/>
      <c r="GL10" s="39"/>
      <c r="GM10" s="44"/>
      <c r="GN10" s="44"/>
      <c r="GO10" s="44"/>
      <c r="GP10" s="90"/>
      <c r="GQ10" s="91"/>
      <c r="GR10" s="44"/>
      <c r="GS10" s="44"/>
      <c r="GT10" s="1"/>
      <c r="GU10" s="1"/>
      <c r="GV10" s="1"/>
      <c r="GW10" s="1"/>
      <c r="GX10" s="1"/>
      <c r="GY10" s="1"/>
      <c r="GZ10" s="44"/>
      <c r="HA10" s="39"/>
      <c r="HB10" s="39"/>
      <c r="HC10" s="44"/>
      <c r="HD10" s="44"/>
      <c r="HE10" s="44"/>
      <c r="HF10" s="90"/>
      <c r="HG10" s="91"/>
      <c r="HH10" s="44"/>
      <c r="HI10" s="44"/>
      <c r="HJ10" s="1"/>
      <c r="HK10" s="1"/>
      <c r="HL10" s="1"/>
      <c r="HM10" s="1"/>
      <c r="HN10" s="1"/>
      <c r="HO10" s="1"/>
      <c r="HP10" s="44"/>
      <c r="HQ10" s="39"/>
      <c r="HR10" s="39"/>
      <c r="HS10" s="44"/>
      <c r="HT10" s="44"/>
      <c r="HU10" s="44"/>
      <c r="HV10" s="90"/>
      <c r="HW10" s="91"/>
      <c r="HX10" s="44"/>
      <c r="HY10" s="44"/>
      <c r="HZ10" s="1"/>
      <c r="IA10" s="1"/>
      <c r="IB10" s="1"/>
      <c r="IC10" s="1"/>
      <c r="ID10" s="1"/>
      <c r="IE10" s="1"/>
      <c r="IF10" s="44"/>
      <c r="IG10" s="39"/>
      <c r="IH10" s="39"/>
      <c r="II10" s="44"/>
      <c r="IJ10" s="44"/>
      <c r="IK10" s="44"/>
      <c r="IL10" s="90"/>
      <c r="IM10" s="91"/>
      <c r="IN10" s="44"/>
      <c r="IO10" s="44"/>
      <c r="IP10" s="1"/>
      <c r="IQ10" s="1"/>
      <c r="IR10" s="1"/>
      <c r="IS10" s="1"/>
      <c r="IT10" s="1"/>
      <c r="IU10" s="1"/>
      <c r="IV10" s="44"/>
    </row>
    <row r="11" spans="1:256" ht="24.75">
      <c r="A11" s="118">
        <v>4</v>
      </c>
      <c r="B11" s="169" t="s">
        <v>254</v>
      </c>
      <c r="C11" s="170" t="s">
        <v>255</v>
      </c>
      <c r="D11" s="119" t="s">
        <v>253</v>
      </c>
      <c r="E11" s="119" t="s">
        <v>253</v>
      </c>
      <c r="F11" s="120">
        <v>0.3</v>
      </c>
      <c r="G11" s="121">
        <v>1200</v>
      </c>
      <c r="H11" s="116" t="s">
        <v>607</v>
      </c>
      <c r="I11" s="119"/>
      <c r="J11" s="122"/>
      <c r="K11" s="122"/>
      <c r="L11" s="122"/>
      <c r="M11" s="122"/>
      <c r="N11" s="122"/>
      <c r="O11" s="122"/>
      <c r="P11" s="119" t="s">
        <v>509</v>
      </c>
      <c r="Q11" s="39"/>
      <c r="R11" s="39"/>
      <c r="S11" s="44"/>
      <c r="T11" s="44"/>
      <c r="U11" s="44"/>
      <c r="V11" s="90"/>
      <c r="W11" s="91"/>
      <c r="X11" s="44"/>
      <c r="Y11" s="44"/>
      <c r="Z11" s="1"/>
      <c r="AA11" s="1"/>
      <c r="AB11" s="1"/>
      <c r="AC11" s="1"/>
      <c r="AD11" s="1"/>
      <c r="AE11" s="1"/>
      <c r="AF11" s="44"/>
      <c r="AG11" s="39"/>
      <c r="AH11" s="39"/>
      <c r="AI11" s="44"/>
      <c r="AJ11" s="44"/>
      <c r="AK11" s="44"/>
      <c r="AL11" s="90"/>
      <c r="AM11" s="91"/>
      <c r="AN11" s="44"/>
      <c r="AO11" s="44"/>
      <c r="AP11" s="1"/>
      <c r="AQ11" s="1"/>
      <c r="AR11" s="1"/>
      <c r="AS11" s="1"/>
      <c r="AT11" s="1"/>
      <c r="AU11" s="1"/>
      <c r="AV11" s="44"/>
      <c r="AW11" s="39"/>
      <c r="AX11" s="39"/>
      <c r="AY11" s="44"/>
      <c r="AZ11" s="44"/>
      <c r="BA11" s="44"/>
      <c r="BB11" s="90"/>
      <c r="BC11" s="91"/>
      <c r="BD11" s="44"/>
      <c r="BE11" s="44"/>
      <c r="BF11" s="1"/>
      <c r="BG11" s="1"/>
      <c r="BH11" s="1"/>
      <c r="BI11" s="1"/>
      <c r="BJ11" s="1"/>
      <c r="BK11" s="1"/>
      <c r="BL11" s="44"/>
      <c r="BM11" s="39"/>
      <c r="BN11" s="39"/>
      <c r="BO11" s="44"/>
      <c r="BP11" s="44"/>
      <c r="BQ11" s="44"/>
      <c r="BR11" s="90"/>
      <c r="BS11" s="91"/>
      <c r="BT11" s="44"/>
      <c r="BU11" s="44"/>
      <c r="BV11" s="1"/>
      <c r="BW11" s="1"/>
      <c r="BX11" s="1"/>
      <c r="BY11" s="1"/>
      <c r="BZ11" s="1"/>
      <c r="CA11" s="1"/>
      <c r="CB11" s="44"/>
      <c r="CC11" s="39"/>
      <c r="CD11" s="39"/>
      <c r="CE11" s="44"/>
      <c r="CF11" s="44"/>
      <c r="CG11" s="44"/>
      <c r="CH11" s="90"/>
      <c r="CI11" s="91"/>
      <c r="CJ11" s="44"/>
      <c r="CK11" s="44"/>
      <c r="CL11" s="1"/>
      <c r="CM11" s="1"/>
      <c r="CN11" s="1"/>
      <c r="CO11" s="1"/>
      <c r="CP11" s="1"/>
      <c r="CQ11" s="1"/>
      <c r="CR11" s="44"/>
      <c r="CS11" s="39"/>
      <c r="CT11" s="39"/>
      <c r="CU11" s="44"/>
      <c r="CV11" s="44"/>
      <c r="CW11" s="44"/>
      <c r="CX11" s="90"/>
      <c r="CY11" s="91"/>
      <c r="CZ11" s="44"/>
      <c r="DA11" s="44"/>
      <c r="DB11" s="1"/>
      <c r="DC11" s="1"/>
      <c r="DD11" s="1"/>
      <c r="DE11" s="1"/>
      <c r="DF11" s="1"/>
      <c r="DG11" s="1"/>
      <c r="DH11" s="44"/>
      <c r="DI11" s="39"/>
      <c r="DJ11" s="39"/>
      <c r="DK11" s="44"/>
      <c r="DL11" s="44"/>
      <c r="DM11" s="44"/>
      <c r="DN11" s="90"/>
      <c r="DO11" s="91"/>
      <c r="DP11" s="44"/>
      <c r="DQ11" s="44"/>
      <c r="DR11" s="1"/>
      <c r="DS11" s="1"/>
      <c r="DT11" s="1"/>
      <c r="DU11" s="1"/>
      <c r="DV11" s="1"/>
      <c r="DW11" s="1"/>
      <c r="DX11" s="44"/>
      <c r="DY11" s="39"/>
      <c r="DZ11" s="39"/>
      <c r="EA11" s="44"/>
      <c r="EB11" s="44"/>
      <c r="EC11" s="44"/>
      <c r="ED11" s="90"/>
      <c r="EE11" s="91"/>
      <c r="EF11" s="44"/>
      <c r="EG11" s="44"/>
      <c r="EH11" s="1"/>
      <c r="EI11" s="1"/>
      <c r="EJ11" s="1"/>
      <c r="EK11" s="1"/>
      <c r="EL11" s="1"/>
      <c r="EM11" s="1"/>
      <c r="EN11" s="44"/>
      <c r="EO11" s="39"/>
      <c r="EP11" s="39"/>
      <c r="EQ11" s="44"/>
      <c r="ER11" s="44"/>
      <c r="ES11" s="44"/>
      <c r="ET11" s="90"/>
      <c r="EU11" s="91"/>
      <c r="EV11" s="44"/>
      <c r="EW11" s="44"/>
      <c r="EX11" s="1"/>
      <c r="EY11" s="1"/>
      <c r="EZ11" s="1"/>
      <c r="FA11" s="1"/>
      <c r="FB11" s="1"/>
      <c r="FC11" s="1"/>
      <c r="FD11" s="44"/>
      <c r="FE11" s="39"/>
      <c r="FF11" s="39"/>
      <c r="FG11" s="44"/>
      <c r="FH11" s="44"/>
      <c r="FI11" s="44"/>
      <c r="FJ11" s="90"/>
      <c r="FK11" s="91"/>
      <c r="FL11" s="44"/>
      <c r="FM11" s="44"/>
      <c r="FN11" s="1"/>
      <c r="FO11" s="1"/>
      <c r="FP11" s="1"/>
      <c r="FQ11" s="1"/>
      <c r="FR11" s="1"/>
      <c r="FS11" s="1"/>
      <c r="FT11" s="44"/>
      <c r="FU11" s="39"/>
      <c r="FV11" s="39"/>
      <c r="FW11" s="44"/>
      <c r="FX11" s="44"/>
      <c r="FY11" s="44"/>
      <c r="FZ11" s="90"/>
      <c r="GA11" s="91"/>
      <c r="GB11" s="44"/>
      <c r="GC11" s="44"/>
      <c r="GD11" s="1"/>
      <c r="GE11" s="1"/>
      <c r="GF11" s="1"/>
      <c r="GG11" s="1"/>
      <c r="GH11" s="1"/>
      <c r="GI11" s="1"/>
      <c r="GJ11" s="44"/>
      <c r="GK11" s="39"/>
      <c r="GL11" s="39"/>
      <c r="GM11" s="44"/>
      <c r="GN11" s="44"/>
      <c r="GO11" s="44"/>
      <c r="GP11" s="90"/>
      <c r="GQ11" s="91"/>
      <c r="GR11" s="44"/>
      <c r="GS11" s="44"/>
      <c r="GT11" s="1"/>
      <c r="GU11" s="1"/>
      <c r="GV11" s="1"/>
      <c r="GW11" s="1"/>
      <c r="GX11" s="1"/>
      <c r="GY11" s="1"/>
      <c r="GZ11" s="44"/>
      <c r="HA11" s="39"/>
      <c r="HB11" s="39"/>
      <c r="HC11" s="44"/>
      <c r="HD11" s="44"/>
      <c r="HE11" s="44"/>
      <c r="HF11" s="90"/>
      <c r="HG11" s="91"/>
      <c r="HH11" s="44"/>
      <c r="HI11" s="44"/>
      <c r="HJ11" s="1"/>
      <c r="HK11" s="1"/>
      <c r="HL11" s="1"/>
      <c r="HM11" s="1"/>
      <c r="HN11" s="1"/>
      <c r="HO11" s="1"/>
      <c r="HP11" s="44"/>
      <c r="HQ11" s="39"/>
      <c r="HR11" s="39"/>
      <c r="HS11" s="44"/>
      <c r="HT11" s="44"/>
      <c r="HU11" s="44"/>
      <c r="HV11" s="90"/>
      <c r="HW11" s="91"/>
      <c r="HX11" s="44"/>
      <c r="HY11" s="44"/>
      <c r="HZ11" s="1"/>
      <c r="IA11" s="1"/>
      <c r="IB11" s="1"/>
      <c r="IC11" s="1"/>
      <c r="ID11" s="1"/>
      <c r="IE11" s="1"/>
      <c r="IF11" s="44"/>
      <c r="IG11" s="39"/>
      <c r="IH11" s="39"/>
      <c r="II11" s="44"/>
      <c r="IJ11" s="44"/>
      <c r="IK11" s="44"/>
      <c r="IL11" s="90"/>
      <c r="IM11" s="91"/>
      <c r="IN11" s="44"/>
      <c r="IO11" s="44"/>
      <c r="IP11" s="1"/>
      <c r="IQ11" s="1"/>
      <c r="IR11" s="1"/>
      <c r="IS11" s="1"/>
      <c r="IT11" s="1"/>
      <c r="IU11" s="1"/>
      <c r="IV11" s="44"/>
    </row>
    <row r="12" spans="6:8" ht="12.75">
      <c r="F12" s="193">
        <v>1.087</v>
      </c>
      <c r="H12" s="160" t="s">
        <v>606</v>
      </c>
    </row>
    <row r="13" spans="1:256" ht="24.75">
      <c r="A13" s="118">
        <v>5</v>
      </c>
      <c r="B13" s="169" t="s">
        <v>232</v>
      </c>
      <c r="C13" s="170" t="s">
        <v>233</v>
      </c>
      <c r="D13" s="119" t="s">
        <v>496</v>
      </c>
      <c r="E13" s="119" t="s">
        <v>345</v>
      </c>
      <c r="F13" s="120">
        <v>0.529</v>
      </c>
      <c r="G13" s="121">
        <v>2645</v>
      </c>
      <c r="H13" s="116" t="s">
        <v>607</v>
      </c>
      <c r="I13" s="119"/>
      <c r="J13" s="122"/>
      <c r="K13" s="122"/>
      <c r="L13" s="122"/>
      <c r="M13" s="122"/>
      <c r="N13" s="122"/>
      <c r="O13" s="122"/>
      <c r="P13" s="119" t="s">
        <v>497</v>
      </c>
      <c r="Q13" s="39"/>
      <c r="R13" s="39"/>
      <c r="S13" s="44"/>
      <c r="T13" s="44"/>
      <c r="U13" s="44"/>
      <c r="V13" s="90"/>
      <c r="W13" s="91"/>
      <c r="X13" s="44"/>
      <c r="Y13" s="44"/>
      <c r="Z13" s="1"/>
      <c r="AA13" s="1"/>
      <c r="AB13" s="1"/>
      <c r="AC13" s="1"/>
      <c r="AD13" s="1"/>
      <c r="AE13" s="1"/>
      <c r="AF13" s="44"/>
      <c r="AG13" s="39"/>
      <c r="AH13" s="39"/>
      <c r="AI13" s="44"/>
      <c r="AJ13" s="44"/>
      <c r="AK13" s="44"/>
      <c r="AL13" s="90"/>
      <c r="AM13" s="91"/>
      <c r="AN13" s="44"/>
      <c r="AO13" s="44"/>
      <c r="AP13" s="1"/>
      <c r="AQ13" s="1"/>
      <c r="AR13" s="1"/>
      <c r="AS13" s="1"/>
      <c r="AT13" s="1"/>
      <c r="AU13" s="1"/>
      <c r="AV13" s="44"/>
      <c r="AW13" s="39"/>
      <c r="AX13" s="39"/>
      <c r="AY13" s="44"/>
      <c r="AZ13" s="44"/>
      <c r="BA13" s="44"/>
      <c r="BB13" s="90"/>
      <c r="BC13" s="91"/>
      <c r="BD13" s="44"/>
      <c r="BE13" s="44"/>
      <c r="BF13" s="1"/>
      <c r="BG13" s="1"/>
      <c r="BH13" s="1"/>
      <c r="BI13" s="1"/>
      <c r="BJ13" s="1"/>
      <c r="BK13" s="1"/>
      <c r="BL13" s="44"/>
      <c r="BM13" s="39"/>
      <c r="BN13" s="39"/>
      <c r="BO13" s="44"/>
      <c r="BP13" s="44"/>
      <c r="BQ13" s="44"/>
      <c r="BR13" s="90"/>
      <c r="BS13" s="91"/>
      <c r="BT13" s="44"/>
      <c r="BU13" s="44"/>
      <c r="BV13" s="1"/>
      <c r="BW13" s="1"/>
      <c r="BX13" s="1"/>
      <c r="BY13" s="1"/>
      <c r="BZ13" s="1"/>
      <c r="CA13" s="1"/>
      <c r="CB13" s="44"/>
      <c r="CC13" s="39"/>
      <c r="CD13" s="39"/>
      <c r="CE13" s="44"/>
      <c r="CF13" s="44"/>
      <c r="CG13" s="44"/>
      <c r="CH13" s="90"/>
      <c r="CI13" s="91"/>
      <c r="CJ13" s="44"/>
      <c r="CK13" s="44"/>
      <c r="CL13" s="1"/>
      <c r="CM13" s="1"/>
      <c r="CN13" s="1"/>
      <c r="CO13" s="1"/>
      <c r="CP13" s="1"/>
      <c r="CQ13" s="1"/>
      <c r="CR13" s="44"/>
      <c r="CS13" s="39"/>
      <c r="CT13" s="39"/>
      <c r="CU13" s="44"/>
      <c r="CV13" s="44"/>
      <c r="CW13" s="44"/>
      <c r="CX13" s="90"/>
      <c r="CY13" s="91"/>
      <c r="CZ13" s="44"/>
      <c r="DA13" s="44"/>
      <c r="DB13" s="1"/>
      <c r="DC13" s="1"/>
      <c r="DD13" s="1"/>
      <c r="DE13" s="1"/>
      <c r="DF13" s="1"/>
      <c r="DG13" s="1"/>
      <c r="DH13" s="44"/>
      <c r="DI13" s="39"/>
      <c r="DJ13" s="39"/>
      <c r="DK13" s="44"/>
      <c r="DL13" s="44"/>
      <c r="DM13" s="44"/>
      <c r="DN13" s="90"/>
      <c r="DO13" s="91"/>
      <c r="DP13" s="44"/>
      <c r="DQ13" s="44"/>
      <c r="DR13" s="1"/>
      <c r="DS13" s="1"/>
      <c r="DT13" s="1"/>
      <c r="DU13" s="1"/>
      <c r="DV13" s="1"/>
      <c r="DW13" s="1"/>
      <c r="DX13" s="44"/>
      <c r="DY13" s="39"/>
      <c r="DZ13" s="39"/>
      <c r="EA13" s="44"/>
      <c r="EB13" s="44"/>
      <c r="EC13" s="44"/>
      <c r="ED13" s="90"/>
      <c r="EE13" s="91"/>
      <c r="EF13" s="44"/>
      <c r="EG13" s="44"/>
      <c r="EH13" s="1"/>
      <c r="EI13" s="1"/>
      <c r="EJ13" s="1"/>
      <c r="EK13" s="1"/>
      <c r="EL13" s="1"/>
      <c r="EM13" s="1"/>
      <c r="EN13" s="44"/>
      <c r="EO13" s="39"/>
      <c r="EP13" s="39"/>
      <c r="EQ13" s="44"/>
      <c r="ER13" s="44"/>
      <c r="ES13" s="44"/>
      <c r="ET13" s="90"/>
      <c r="EU13" s="91"/>
      <c r="EV13" s="44"/>
      <c r="EW13" s="44"/>
      <c r="EX13" s="1"/>
      <c r="EY13" s="1"/>
      <c r="EZ13" s="1"/>
      <c r="FA13" s="1"/>
      <c r="FB13" s="1"/>
      <c r="FC13" s="1"/>
      <c r="FD13" s="44"/>
      <c r="FE13" s="39"/>
      <c r="FF13" s="39"/>
      <c r="FG13" s="44"/>
      <c r="FH13" s="44"/>
      <c r="FI13" s="44"/>
      <c r="FJ13" s="90"/>
      <c r="FK13" s="91"/>
      <c r="FL13" s="44"/>
      <c r="FM13" s="44"/>
      <c r="FN13" s="1"/>
      <c r="FO13" s="1"/>
      <c r="FP13" s="1"/>
      <c r="FQ13" s="1"/>
      <c r="FR13" s="1"/>
      <c r="FS13" s="1"/>
      <c r="FT13" s="44"/>
      <c r="FU13" s="39"/>
      <c r="FV13" s="39"/>
      <c r="FW13" s="44"/>
      <c r="FX13" s="44"/>
      <c r="FY13" s="44"/>
      <c r="FZ13" s="90"/>
      <c r="GA13" s="91"/>
      <c r="GB13" s="44"/>
      <c r="GC13" s="44"/>
      <c r="GD13" s="1"/>
      <c r="GE13" s="1"/>
      <c r="GF13" s="1"/>
      <c r="GG13" s="1"/>
      <c r="GH13" s="1"/>
      <c r="GI13" s="1"/>
      <c r="GJ13" s="44"/>
      <c r="GK13" s="39"/>
      <c r="GL13" s="39"/>
      <c r="GM13" s="44"/>
      <c r="GN13" s="44"/>
      <c r="GO13" s="44"/>
      <c r="GP13" s="90"/>
      <c r="GQ13" s="91"/>
      <c r="GR13" s="44"/>
      <c r="GS13" s="44"/>
      <c r="GT13" s="1"/>
      <c r="GU13" s="1"/>
      <c r="GV13" s="1"/>
      <c r="GW13" s="1"/>
      <c r="GX13" s="1"/>
      <c r="GY13" s="1"/>
      <c r="GZ13" s="44"/>
      <c r="HA13" s="39"/>
      <c r="HB13" s="39"/>
      <c r="HC13" s="44"/>
      <c r="HD13" s="44"/>
      <c r="HE13" s="44"/>
      <c r="HF13" s="90"/>
      <c r="HG13" s="91"/>
      <c r="HH13" s="44"/>
      <c r="HI13" s="44"/>
      <c r="HJ13" s="1"/>
      <c r="HK13" s="1"/>
      <c r="HL13" s="1"/>
      <c r="HM13" s="1"/>
      <c r="HN13" s="1"/>
      <c r="HO13" s="1"/>
      <c r="HP13" s="44"/>
      <c r="HQ13" s="39"/>
      <c r="HR13" s="39"/>
      <c r="HS13" s="44"/>
      <c r="HT13" s="44"/>
      <c r="HU13" s="44"/>
      <c r="HV13" s="90"/>
      <c r="HW13" s="91"/>
      <c r="HX13" s="44"/>
      <c r="HY13" s="44"/>
      <c r="HZ13" s="1"/>
      <c r="IA13" s="1"/>
      <c r="IB13" s="1"/>
      <c r="IC13" s="1"/>
      <c r="ID13" s="1"/>
      <c r="IE13" s="1"/>
      <c r="IF13" s="44"/>
      <c r="IG13" s="39"/>
      <c r="IH13" s="39"/>
      <c r="II13" s="44"/>
      <c r="IJ13" s="44"/>
      <c r="IK13" s="44"/>
      <c r="IL13" s="90"/>
      <c r="IM13" s="91"/>
      <c r="IN13" s="44"/>
      <c r="IO13" s="44"/>
      <c r="IP13" s="1"/>
      <c r="IQ13" s="1"/>
      <c r="IR13" s="1"/>
      <c r="IS13" s="1"/>
      <c r="IT13" s="1"/>
      <c r="IU13" s="1"/>
      <c r="IV13" s="44"/>
    </row>
    <row r="14" spans="1:256" ht="24.75">
      <c r="A14" s="118">
        <v>6</v>
      </c>
      <c r="B14" s="169" t="s">
        <v>230</v>
      </c>
      <c r="C14" s="170" t="s">
        <v>231</v>
      </c>
      <c r="D14" s="119" t="s">
        <v>345</v>
      </c>
      <c r="E14" s="119" t="s">
        <v>494</v>
      </c>
      <c r="F14" s="120">
        <v>0.46</v>
      </c>
      <c r="G14" s="121">
        <v>1844</v>
      </c>
      <c r="H14" s="116" t="s">
        <v>607</v>
      </c>
      <c r="I14" s="119"/>
      <c r="J14" s="122"/>
      <c r="K14" s="122"/>
      <c r="L14" s="122"/>
      <c r="M14" s="122"/>
      <c r="N14" s="122"/>
      <c r="O14" s="122"/>
      <c r="P14" s="119" t="s">
        <v>495</v>
      </c>
      <c r="Q14" s="39"/>
      <c r="R14" s="39"/>
      <c r="S14" s="44"/>
      <c r="T14" s="44"/>
      <c r="U14" s="44"/>
      <c r="V14" s="90"/>
      <c r="W14" s="91"/>
      <c r="X14" s="44"/>
      <c r="Y14" s="44"/>
      <c r="Z14" s="1"/>
      <c r="AA14" s="1"/>
      <c r="AB14" s="1"/>
      <c r="AC14" s="1"/>
      <c r="AD14" s="1"/>
      <c r="AE14" s="1"/>
      <c r="AF14" s="44"/>
      <c r="AG14" s="39"/>
      <c r="AH14" s="39"/>
      <c r="AI14" s="44"/>
      <c r="AJ14" s="44"/>
      <c r="AK14" s="44"/>
      <c r="AL14" s="90"/>
      <c r="AM14" s="91"/>
      <c r="AN14" s="44"/>
      <c r="AO14" s="44"/>
      <c r="AP14" s="1"/>
      <c r="AQ14" s="1"/>
      <c r="AR14" s="1"/>
      <c r="AS14" s="1"/>
      <c r="AT14" s="1"/>
      <c r="AU14" s="1"/>
      <c r="AV14" s="44"/>
      <c r="AW14" s="39"/>
      <c r="AX14" s="39"/>
      <c r="AY14" s="44"/>
      <c r="AZ14" s="44"/>
      <c r="BA14" s="44"/>
      <c r="BB14" s="90"/>
      <c r="BC14" s="91"/>
      <c r="BD14" s="44"/>
      <c r="BE14" s="44"/>
      <c r="BF14" s="1"/>
      <c r="BG14" s="1"/>
      <c r="BH14" s="1"/>
      <c r="BI14" s="1"/>
      <c r="BJ14" s="1"/>
      <c r="BK14" s="1"/>
      <c r="BL14" s="44"/>
      <c r="BM14" s="39"/>
      <c r="BN14" s="39"/>
      <c r="BO14" s="44"/>
      <c r="BP14" s="44"/>
      <c r="BQ14" s="44"/>
      <c r="BR14" s="90"/>
      <c r="BS14" s="91"/>
      <c r="BT14" s="44"/>
      <c r="BU14" s="44"/>
      <c r="BV14" s="1"/>
      <c r="BW14" s="1"/>
      <c r="BX14" s="1"/>
      <c r="BY14" s="1"/>
      <c r="BZ14" s="1"/>
      <c r="CA14" s="1"/>
      <c r="CB14" s="44"/>
      <c r="CC14" s="39"/>
      <c r="CD14" s="39"/>
      <c r="CE14" s="44"/>
      <c r="CF14" s="44"/>
      <c r="CG14" s="44"/>
      <c r="CH14" s="90"/>
      <c r="CI14" s="91"/>
      <c r="CJ14" s="44"/>
      <c r="CK14" s="44"/>
      <c r="CL14" s="1"/>
      <c r="CM14" s="1"/>
      <c r="CN14" s="1"/>
      <c r="CO14" s="1"/>
      <c r="CP14" s="1"/>
      <c r="CQ14" s="1"/>
      <c r="CR14" s="44"/>
      <c r="CS14" s="39"/>
      <c r="CT14" s="39"/>
      <c r="CU14" s="44"/>
      <c r="CV14" s="44"/>
      <c r="CW14" s="44"/>
      <c r="CX14" s="90"/>
      <c r="CY14" s="91"/>
      <c r="CZ14" s="44"/>
      <c r="DA14" s="44"/>
      <c r="DB14" s="1"/>
      <c r="DC14" s="1"/>
      <c r="DD14" s="1"/>
      <c r="DE14" s="1"/>
      <c r="DF14" s="1"/>
      <c r="DG14" s="1"/>
      <c r="DH14" s="44"/>
      <c r="DI14" s="39"/>
      <c r="DJ14" s="39"/>
      <c r="DK14" s="44"/>
      <c r="DL14" s="44"/>
      <c r="DM14" s="44"/>
      <c r="DN14" s="90"/>
      <c r="DO14" s="91"/>
      <c r="DP14" s="44"/>
      <c r="DQ14" s="44"/>
      <c r="DR14" s="1"/>
      <c r="DS14" s="1"/>
      <c r="DT14" s="1"/>
      <c r="DU14" s="1"/>
      <c r="DV14" s="1"/>
      <c r="DW14" s="1"/>
      <c r="DX14" s="44"/>
      <c r="DY14" s="39"/>
      <c r="DZ14" s="39"/>
      <c r="EA14" s="44"/>
      <c r="EB14" s="44"/>
      <c r="EC14" s="44"/>
      <c r="ED14" s="90"/>
      <c r="EE14" s="91"/>
      <c r="EF14" s="44"/>
      <c r="EG14" s="44"/>
      <c r="EH14" s="1"/>
      <c r="EI14" s="1"/>
      <c r="EJ14" s="1"/>
      <c r="EK14" s="1"/>
      <c r="EL14" s="1"/>
      <c r="EM14" s="1"/>
      <c r="EN14" s="44"/>
      <c r="EO14" s="39"/>
      <c r="EP14" s="39"/>
      <c r="EQ14" s="44"/>
      <c r="ER14" s="44"/>
      <c r="ES14" s="44"/>
      <c r="ET14" s="90"/>
      <c r="EU14" s="91"/>
      <c r="EV14" s="44"/>
      <c r="EW14" s="44"/>
      <c r="EX14" s="1"/>
      <c r="EY14" s="1"/>
      <c r="EZ14" s="1"/>
      <c r="FA14" s="1"/>
      <c r="FB14" s="1"/>
      <c r="FC14" s="1"/>
      <c r="FD14" s="44"/>
      <c r="FE14" s="39"/>
      <c r="FF14" s="39"/>
      <c r="FG14" s="44"/>
      <c r="FH14" s="44"/>
      <c r="FI14" s="44"/>
      <c r="FJ14" s="90"/>
      <c r="FK14" s="91"/>
      <c r="FL14" s="44"/>
      <c r="FM14" s="44"/>
      <c r="FN14" s="1"/>
      <c r="FO14" s="1"/>
      <c r="FP14" s="1"/>
      <c r="FQ14" s="1"/>
      <c r="FR14" s="1"/>
      <c r="FS14" s="1"/>
      <c r="FT14" s="44"/>
      <c r="FU14" s="39"/>
      <c r="FV14" s="39"/>
      <c r="FW14" s="44"/>
      <c r="FX14" s="44"/>
      <c r="FY14" s="44"/>
      <c r="FZ14" s="90"/>
      <c r="GA14" s="91"/>
      <c r="GB14" s="44"/>
      <c r="GC14" s="44"/>
      <c r="GD14" s="1"/>
      <c r="GE14" s="1"/>
      <c r="GF14" s="1"/>
      <c r="GG14" s="1"/>
      <c r="GH14" s="1"/>
      <c r="GI14" s="1"/>
      <c r="GJ14" s="44"/>
      <c r="GK14" s="39"/>
      <c r="GL14" s="39"/>
      <c r="GM14" s="44"/>
      <c r="GN14" s="44"/>
      <c r="GO14" s="44"/>
      <c r="GP14" s="90"/>
      <c r="GQ14" s="91"/>
      <c r="GR14" s="44"/>
      <c r="GS14" s="44"/>
      <c r="GT14" s="1"/>
      <c r="GU14" s="1"/>
      <c r="GV14" s="1"/>
      <c r="GW14" s="1"/>
      <c r="GX14" s="1"/>
      <c r="GY14" s="1"/>
      <c r="GZ14" s="44"/>
      <c r="HA14" s="39"/>
      <c r="HB14" s="39"/>
      <c r="HC14" s="44"/>
      <c r="HD14" s="44"/>
      <c r="HE14" s="44"/>
      <c r="HF14" s="90"/>
      <c r="HG14" s="91"/>
      <c r="HH14" s="44"/>
      <c r="HI14" s="44"/>
      <c r="HJ14" s="1"/>
      <c r="HK14" s="1"/>
      <c r="HL14" s="1"/>
      <c r="HM14" s="1"/>
      <c r="HN14" s="1"/>
      <c r="HO14" s="1"/>
      <c r="HP14" s="44"/>
      <c r="HQ14" s="39"/>
      <c r="HR14" s="39"/>
      <c r="HS14" s="44"/>
      <c r="HT14" s="44"/>
      <c r="HU14" s="44"/>
      <c r="HV14" s="90"/>
      <c r="HW14" s="91"/>
      <c r="HX14" s="44"/>
      <c r="HY14" s="44"/>
      <c r="HZ14" s="1"/>
      <c r="IA14" s="1"/>
      <c r="IB14" s="1"/>
      <c r="IC14" s="1"/>
      <c r="ID14" s="1"/>
      <c r="IE14" s="1"/>
      <c r="IF14" s="44"/>
      <c r="IG14" s="39"/>
      <c r="IH14" s="39"/>
      <c r="II14" s="44"/>
      <c r="IJ14" s="44"/>
      <c r="IK14" s="44"/>
      <c r="IL14" s="90"/>
      <c r="IM14" s="91"/>
      <c r="IN14" s="44"/>
      <c r="IO14" s="44"/>
      <c r="IP14" s="1"/>
      <c r="IQ14" s="1"/>
      <c r="IR14" s="1"/>
      <c r="IS14" s="1"/>
      <c r="IT14" s="1"/>
      <c r="IU14" s="1"/>
      <c r="IV14" s="44"/>
    </row>
    <row r="15" spans="1:256" ht="24.75">
      <c r="A15" s="118">
        <v>7</v>
      </c>
      <c r="B15" s="169" t="s">
        <v>204</v>
      </c>
      <c r="C15" s="170" t="s">
        <v>205</v>
      </c>
      <c r="D15" s="119" t="s">
        <v>166</v>
      </c>
      <c r="E15" s="119" t="s">
        <v>182</v>
      </c>
      <c r="F15" s="120">
        <v>0.131</v>
      </c>
      <c r="G15" s="121">
        <v>393</v>
      </c>
      <c r="H15" s="116" t="s">
        <v>607</v>
      </c>
      <c r="I15" s="119"/>
      <c r="J15" s="122"/>
      <c r="K15" s="122"/>
      <c r="L15" s="122"/>
      <c r="M15" s="122"/>
      <c r="N15" s="122"/>
      <c r="O15" s="122"/>
      <c r="P15" s="119"/>
      <c r="Q15" s="39"/>
      <c r="R15" s="39"/>
      <c r="S15" s="44"/>
      <c r="T15" s="44"/>
      <c r="U15" s="44"/>
      <c r="V15" s="90"/>
      <c r="W15" s="91"/>
      <c r="X15" s="44"/>
      <c r="Y15" s="44"/>
      <c r="Z15" s="1"/>
      <c r="AA15" s="1"/>
      <c r="AB15" s="1"/>
      <c r="AC15" s="1"/>
      <c r="AD15" s="1"/>
      <c r="AE15" s="1"/>
      <c r="AF15" s="44"/>
      <c r="AG15" s="39"/>
      <c r="AH15" s="39"/>
      <c r="AI15" s="44"/>
      <c r="AJ15" s="44"/>
      <c r="AK15" s="44"/>
      <c r="AL15" s="90"/>
      <c r="AM15" s="91"/>
      <c r="AN15" s="44"/>
      <c r="AO15" s="44"/>
      <c r="AP15" s="1"/>
      <c r="AQ15" s="1"/>
      <c r="AR15" s="1"/>
      <c r="AS15" s="1"/>
      <c r="AT15" s="1"/>
      <c r="AU15" s="1"/>
      <c r="AV15" s="44"/>
      <c r="AW15" s="39"/>
      <c r="AX15" s="39"/>
      <c r="AY15" s="44"/>
      <c r="AZ15" s="44"/>
      <c r="BA15" s="44"/>
      <c r="BB15" s="90"/>
      <c r="BC15" s="91"/>
      <c r="BD15" s="44"/>
      <c r="BE15" s="44"/>
      <c r="BF15" s="1"/>
      <c r="BG15" s="1"/>
      <c r="BH15" s="1"/>
      <c r="BI15" s="1"/>
      <c r="BJ15" s="1"/>
      <c r="BK15" s="1"/>
      <c r="BL15" s="44"/>
      <c r="BM15" s="39"/>
      <c r="BN15" s="39"/>
      <c r="BO15" s="44"/>
      <c r="BP15" s="44"/>
      <c r="BQ15" s="44"/>
      <c r="BR15" s="90"/>
      <c r="BS15" s="91"/>
      <c r="BT15" s="44"/>
      <c r="BU15" s="44"/>
      <c r="BV15" s="1"/>
      <c r="BW15" s="1"/>
      <c r="BX15" s="1"/>
      <c r="BY15" s="1"/>
      <c r="BZ15" s="1"/>
      <c r="CA15" s="1"/>
      <c r="CB15" s="44"/>
      <c r="CC15" s="39"/>
      <c r="CD15" s="39"/>
      <c r="CE15" s="44"/>
      <c r="CF15" s="44"/>
      <c r="CG15" s="44"/>
      <c r="CH15" s="90"/>
      <c r="CI15" s="91"/>
      <c r="CJ15" s="44"/>
      <c r="CK15" s="44"/>
      <c r="CL15" s="1"/>
      <c r="CM15" s="1"/>
      <c r="CN15" s="1"/>
      <c r="CO15" s="1"/>
      <c r="CP15" s="1"/>
      <c r="CQ15" s="1"/>
      <c r="CR15" s="44"/>
      <c r="CS15" s="39"/>
      <c r="CT15" s="39"/>
      <c r="CU15" s="44"/>
      <c r="CV15" s="44"/>
      <c r="CW15" s="44"/>
      <c r="CX15" s="90"/>
      <c r="CY15" s="91"/>
      <c r="CZ15" s="44"/>
      <c r="DA15" s="44"/>
      <c r="DB15" s="1"/>
      <c r="DC15" s="1"/>
      <c r="DD15" s="1"/>
      <c r="DE15" s="1"/>
      <c r="DF15" s="1"/>
      <c r="DG15" s="1"/>
      <c r="DH15" s="44"/>
      <c r="DI15" s="39"/>
      <c r="DJ15" s="39"/>
      <c r="DK15" s="44"/>
      <c r="DL15" s="44"/>
      <c r="DM15" s="44"/>
      <c r="DN15" s="90"/>
      <c r="DO15" s="91"/>
      <c r="DP15" s="44"/>
      <c r="DQ15" s="44"/>
      <c r="DR15" s="1"/>
      <c r="DS15" s="1"/>
      <c r="DT15" s="1"/>
      <c r="DU15" s="1"/>
      <c r="DV15" s="1"/>
      <c r="DW15" s="1"/>
      <c r="DX15" s="44"/>
      <c r="DY15" s="39"/>
      <c r="DZ15" s="39"/>
      <c r="EA15" s="44"/>
      <c r="EB15" s="44"/>
      <c r="EC15" s="44"/>
      <c r="ED15" s="90"/>
      <c r="EE15" s="91"/>
      <c r="EF15" s="44"/>
      <c r="EG15" s="44"/>
      <c r="EH15" s="1"/>
      <c r="EI15" s="1"/>
      <c r="EJ15" s="1"/>
      <c r="EK15" s="1"/>
      <c r="EL15" s="1"/>
      <c r="EM15" s="1"/>
      <c r="EN15" s="44"/>
      <c r="EO15" s="39"/>
      <c r="EP15" s="39"/>
      <c r="EQ15" s="44"/>
      <c r="ER15" s="44"/>
      <c r="ES15" s="44"/>
      <c r="ET15" s="90"/>
      <c r="EU15" s="91"/>
      <c r="EV15" s="44"/>
      <c r="EW15" s="44"/>
      <c r="EX15" s="1"/>
      <c r="EY15" s="1"/>
      <c r="EZ15" s="1"/>
      <c r="FA15" s="1"/>
      <c r="FB15" s="1"/>
      <c r="FC15" s="1"/>
      <c r="FD15" s="44"/>
      <c r="FE15" s="39"/>
      <c r="FF15" s="39"/>
      <c r="FG15" s="44"/>
      <c r="FH15" s="44"/>
      <c r="FI15" s="44"/>
      <c r="FJ15" s="90"/>
      <c r="FK15" s="91"/>
      <c r="FL15" s="44"/>
      <c r="FM15" s="44"/>
      <c r="FN15" s="1"/>
      <c r="FO15" s="1"/>
      <c r="FP15" s="1"/>
      <c r="FQ15" s="1"/>
      <c r="FR15" s="1"/>
      <c r="FS15" s="1"/>
      <c r="FT15" s="44"/>
      <c r="FU15" s="39"/>
      <c r="FV15" s="39"/>
      <c r="FW15" s="44"/>
      <c r="FX15" s="44"/>
      <c r="FY15" s="44"/>
      <c r="FZ15" s="90"/>
      <c r="GA15" s="91"/>
      <c r="GB15" s="44"/>
      <c r="GC15" s="44"/>
      <c r="GD15" s="1"/>
      <c r="GE15" s="1"/>
      <c r="GF15" s="1"/>
      <c r="GG15" s="1"/>
      <c r="GH15" s="1"/>
      <c r="GI15" s="1"/>
      <c r="GJ15" s="44"/>
      <c r="GK15" s="39"/>
      <c r="GL15" s="39"/>
      <c r="GM15" s="44"/>
      <c r="GN15" s="44"/>
      <c r="GO15" s="44"/>
      <c r="GP15" s="90"/>
      <c r="GQ15" s="91"/>
      <c r="GR15" s="44"/>
      <c r="GS15" s="44"/>
      <c r="GT15" s="1"/>
      <c r="GU15" s="1"/>
      <c r="GV15" s="1"/>
      <c r="GW15" s="1"/>
      <c r="GX15" s="1"/>
      <c r="GY15" s="1"/>
      <c r="GZ15" s="44"/>
      <c r="HA15" s="39"/>
      <c r="HB15" s="39"/>
      <c r="HC15" s="44"/>
      <c r="HD15" s="44"/>
      <c r="HE15" s="44"/>
      <c r="HF15" s="90"/>
      <c r="HG15" s="91"/>
      <c r="HH15" s="44"/>
      <c r="HI15" s="44"/>
      <c r="HJ15" s="1"/>
      <c r="HK15" s="1"/>
      <c r="HL15" s="1"/>
      <c r="HM15" s="1"/>
      <c r="HN15" s="1"/>
      <c r="HO15" s="1"/>
      <c r="HP15" s="44"/>
      <c r="HQ15" s="39"/>
      <c r="HR15" s="39"/>
      <c r="HS15" s="44"/>
      <c r="HT15" s="44"/>
      <c r="HU15" s="44"/>
      <c r="HV15" s="90"/>
      <c r="HW15" s="91"/>
      <c r="HX15" s="44"/>
      <c r="HY15" s="44"/>
      <c r="HZ15" s="1"/>
      <c r="IA15" s="1"/>
      <c r="IB15" s="1"/>
      <c r="IC15" s="1"/>
      <c r="ID15" s="1"/>
      <c r="IE15" s="1"/>
      <c r="IF15" s="44"/>
      <c r="IG15" s="39"/>
      <c r="IH15" s="39"/>
      <c r="II15" s="44"/>
      <c r="IJ15" s="44"/>
      <c r="IK15" s="44"/>
      <c r="IL15" s="90"/>
      <c r="IM15" s="91"/>
      <c r="IN15" s="44"/>
      <c r="IO15" s="44"/>
      <c r="IP15" s="1"/>
      <c r="IQ15" s="1"/>
      <c r="IR15" s="1"/>
      <c r="IS15" s="1"/>
      <c r="IT15" s="1"/>
      <c r="IU15" s="1"/>
      <c r="IV15" s="44"/>
    </row>
    <row r="16" spans="1:256" ht="27.75" customHeight="1">
      <c r="A16" s="118">
        <v>8</v>
      </c>
      <c r="B16" s="169" t="s">
        <v>202</v>
      </c>
      <c r="C16" s="170" t="s">
        <v>203</v>
      </c>
      <c r="D16" s="119" t="s">
        <v>188</v>
      </c>
      <c r="E16" s="119" t="s">
        <v>276</v>
      </c>
      <c r="F16" s="120">
        <v>0.12</v>
      </c>
      <c r="G16" s="121">
        <v>480</v>
      </c>
      <c r="H16" s="116" t="s">
        <v>606</v>
      </c>
      <c r="I16" s="119"/>
      <c r="J16" s="122"/>
      <c r="K16" s="122"/>
      <c r="L16" s="122"/>
      <c r="M16" s="122"/>
      <c r="N16" s="122"/>
      <c r="O16" s="122"/>
      <c r="P16" s="119" t="s">
        <v>472</v>
      </c>
      <c r="Q16" s="39"/>
      <c r="R16" s="39"/>
      <c r="S16" s="44"/>
      <c r="T16" s="44"/>
      <c r="U16" s="44"/>
      <c r="V16" s="90"/>
      <c r="W16" s="91"/>
      <c r="X16" s="44"/>
      <c r="Y16" s="44"/>
      <c r="Z16" s="1"/>
      <c r="AA16" s="1"/>
      <c r="AB16" s="1"/>
      <c r="AC16" s="1"/>
      <c r="AD16" s="1"/>
      <c r="AE16" s="1"/>
      <c r="AF16" s="44"/>
      <c r="AG16" s="39"/>
      <c r="AH16" s="39"/>
      <c r="AI16" s="44"/>
      <c r="AJ16" s="44"/>
      <c r="AK16" s="44"/>
      <c r="AL16" s="90"/>
      <c r="AM16" s="91"/>
      <c r="AN16" s="44"/>
      <c r="AO16" s="44"/>
      <c r="AP16" s="1"/>
      <c r="AQ16" s="1"/>
      <c r="AR16" s="1"/>
      <c r="AS16" s="1"/>
      <c r="AT16" s="1"/>
      <c r="AU16" s="1"/>
      <c r="AV16" s="44"/>
      <c r="AW16" s="39"/>
      <c r="AX16" s="39"/>
      <c r="AY16" s="44"/>
      <c r="AZ16" s="44"/>
      <c r="BA16" s="44"/>
      <c r="BB16" s="90"/>
      <c r="BC16" s="91"/>
      <c r="BD16" s="44"/>
      <c r="BE16" s="44"/>
      <c r="BF16" s="1"/>
      <c r="BG16" s="1"/>
      <c r="BH16" s="1"/>
      <c r="BI16" s="1"/>
      <c r="BJ16" s="1"/>
      <c r="BK16" s="1"/>
      <c r="BL16" s="44"/>
      <c r="BM16" s="39"/>
      <c r="BN16" s="39"/>
      <c r="BO16" s="44"/>
      <c r="BP16" s="44"/>
      <c r="BQ16" s="44"/>
      <c r="BR16" s="90"/>
      <c r="BS16" s="91"/>
      <c r="BT16" s="44"/>
      <c r="BU16" s="44"/>
      <c r="BV16" s="1"/>
      <c r="BW16" s="1"/>
      <c r="BX16" s="1"/>
      <c r="BY16" s="1"/>
      <c r="BZ16" s="1"/>
      <c r="CA16" s="1"/>
      <c r="CB16" s="44"/>
      <c r="CC16" s="39"/>
      <c r="CD16" s="39"/>
      <c r="CE16" s="44"/>
      <c r="CF16" s="44"/>
      <c r="CG16" s="44"/>
      <c r="CH16" s="90"/>
      <c r="CI16" s="91"/>
      <c r="CJ16" s="44"/>
      <c r="CK16" s="44"/>
      <c r="CL16" s="1"/>
      <c r="CM16" s="1"/>
      <c r="CN16" s="1"/>
      <c r="CO16" s="1"/>
      <c r="CP16" s="1"/>
      <c r="CQ16" s="1"/>
      <c r="CR16" s="44"/>
      <c r="CS16" s="39"/>
      <c r="CT16" s="39"/>
      <c r="CU16" s="44"/>
      <c r="CV16" s="44"/>
      <c r="CW16" s="44"/>
      <c r="CX16" s="90"/>
      <c r="CY16" s="91"/>
      <c r="CZ16" s="44"/>
      <c r="DA16" s="44"/>
      <c r="DB16" s="1"/>
      <c r="DC16" s="1"/>
      <c r="DD16" s="1"/>
      <c r="DE16" s="1"/>
      <c r="DF16" s="1"/>
      <c r="DG16" s="1"/>
      <c r="DH16" s="44"/>
      <c r="DI16" s="39"/>
      <c r="DJ16" s="39"/>
      <c r="DK16" s="44"/>
      <c r="DL16" s="44"/>
      <c r="DM16" s="44"/>
      <c r="DN16" s="90"/>
      <c r="DO16" s="91"/>
      <c r="DP16" s="44"/>
      <c r="DQ16" s="44"/>
      <c r="DR16" s="1"/>
      <c r="DS16" s="1"/>
      <c r="DT16" s="1"/>
      <c r="DU16" s="1"/>
      <c r="DV16" s="1"/>
      <c r="DW16" s="1"/>
      <c r="DX16" s="44"/>
      <c r="DY16" s="39"/>
      <c r="DZ16" s="39"/>
      <c r="EA16" s="44"/>
      <c r="EB16" s="44"/>
      <c r="EC16" s="44"/>
      <c r="ED16" s="90"/>
      <c r="EE16" s="91"/>
      <c r="EF16" s="44"/>
      <c r="EG16" s="44"/>
      <c r="EH16" s="1"/>
      <c r="EI16" s="1"/>
      <c r="EJ16" s="1"/>
      <c r="EK16" s="1"/>
      <c r="EL16" s="1"/>
      <c r="EM16" s="1"/>
      <c r="EN16" s="44"/>
      <c r="EO16" s="39"/>
      <c r="EP16" s="39"/>
      <c r="EQ16" s="44"/>
      <c r="ER16" s="44"/>
      <c r="ES16" s="44"/>
      <c r="ET16" s="90"/>
      <c r="EU16" s="91"/>
      <c r="EV16" s="44"/>
      <c r="EW16" s="44"/>
      <c r="EX16" s="1"/>
      <c r="EY16" s="1"/>
      <c r="EZ16" s="1"/>
      <c r="FA16" s="1"/>
      <c r="FB16" s="1"/>
      <c r="FC16" s="1"/>
      <c r="FD16" s="44"/>
      <c r="FE16" s="39"/>
      <c r="FF16" s="39"/>
      <c r="FG16" s="44"/>
      <c r="FH16" s="44"/>
      <c r="FI16" s="44"/>
      <c r="FJ16" s="90"/>
      <c r="FK16" s="91"/>
      <c r="FL16" s="44"/>
      <c r="FM16" s="44"/>
      <c r="FN16" s="1"/>
      <c r="FO16" s="1"/>
      <c r="FP16" s="1"/>
      <c r="FQ16" s="1"/>
      <c r="FR16" s="1"/>
      <c r="FS16" s="1"/>
      <c r="FT16" s="44"/>
      <c r="FU16" s="39"/>
      <c r="FV16" s="39"/>
      <c r="FW16" s="44"/>
      <c r="FX16" s="44"/>
      <c r="FY16" s="44"/>
      <c r="FZ16" s="90"/>
      <c r="GA16" s="91"/>
      <c r="GB16" s="44"/>
      <c r="GC16" s="44"/>
      <c r="GD16" s="1"/>
      <c r="GE16" s="1"/>
      <c r="GF16" s="1"/>
      <c r="GG16" s="1"/>
      <c r="GH16" s="1"/>
      <c r="GI16" s="1"/>
      <c r="GJ16" s="44"/>
      <c r="GK16" s="39"/>
      <c r="GL16" s="39"/>
      <c r="GM16" s="44"/>
      <c r="GN16" s="44"/>
      <c r="GO16" s="44"/>
      <c r="GP16" s="90"/>
      <c r="GQ16" s="91"/>
      <c r="GR16" s="44"/>
      <c r="GS16" s="44"/>
      <c r="GT16" s="1"/>
      <c r="GU16" s="1"/>
      <c r="GV16" s="1"/>
      <c r="GW16" s="1"/>
      <c r="GX16" s="1"/>
      <c r="GY16" s="1"/>
      <c r="GZ16" s="44"/>
      <c r="HA16" s="39"/>
      <c r="HB16" s="39"/>
      <c r="HC16" s="44"/>
      <c r="HD16" s="44"/>
      <c r="HE16" s="44"/>
      <c r="HF16" s="90"/>
      <c r="HG16" s="91"/>
      <c r="HH16" s="44"/>
      <c r="HI16" s="44"/>
      <c r="HJ16" s="1"/>
      <c r="HK16" s="1"/>
      <c r="HL16" s="1"/>
      <c r="HM16" s="1"/>
      <c r="HN16" s="1"/>
      <c r="HO16" s="1"/>
      <c r="HP16" s="44"/>
      <c r="HQ16" s="39"/>
      <c r="HR16" s="39"/>
      <c r="HS16" s="44"/>
      <c r="HT16" s="44"/>
      <c r="HU16" s="44"/>
      <c r="HV16" s="90"/>
      <c r="HW16" s="91"/>
      <c r="HX16" s="44"/>
      <c r="HY16" s="44"/>
      <c r="HZ16" s="1"/>
      <c r="IA16" s="1"/>
      <c r="IB16" s="1"/>
      <c r="IC16" s="1"/>
      <c r="ID16" s="1"/>
      <c r="IE16" s="1"/>
      <c r="IF16" s="44"/>
      <c r="IG16" s="39"/>
      <c r="IH16" s="39"/>
      <c r="II16" s="44"/>
      <c r="IJ16" s="44"/>
      <c r="IK16" s="44"/>
      <c r="IL16" s="90"/>
      <c r="IM16" s="91"/>
      <c r="IN16" s="44"/>
      <c r="IO16" s="44"/>
      <c r="IP16" s="1"/>
      <c r="IQ16" s="1"/>
      <c r="IR16" s="1"/>
      <c r="IS16" s="1"/>
      <c r="IT16" s="1"/>
      <c r="IU16" s="1"/>
      <c r="IV16" s="44"/>
    </row>
    <row r="17" spans="1:256" ht="24.75">
      <c r="A17" s="118">
        <v>9</v>
      </c>
      <c r="B17" s="169" t="s">
        <v>187</v>
      </c>
      <c r="C17" s="170" t="s">
        <v>188</v>
      </c>
      <c r="D17" s="119" t="s">
        <v>558</v>
      </c>
      <c r="E17" s="119" t="s">
        <v>276</v>
      </c>
      <c r="F17" s="120">
        <v>0.35</v>
      </c>
      <c r="G17" s="121">
        <v>1400</v>
      </c>
      <c r="H17" s="116" t="s">
        <v>607</v>
      </c>
      <c r="I17" s="119"/>
      <c r="J17" s="122"/>
      <c r="K17" s="122"/>
      <c r="L17" s="122"/>
      <c r="M17" s="122"/>
      <c r="N17" s="122"/>
      <c r="O17" s="122"/>
      <c r="P17" s="119"/>
      <c r="Q17" s="39"/>
      <c r="R17" s="39"/>
      <c r="S17" s="44"/>
      <c r="T17" s="44"/>
      <c r="U17" s="44"/>
      <c r="V17" s="90"/>
      <c r="W17" s="91"/>
      <c r="X17" s="44"/>
      <c r="Y17" s="44"/>
      <c r="Z17" s="1"/>
      <c r="AA17" s="1"/>
      <c r="AB17" s="1"/>
      <c r="AC17" s="1"/>
      <c r="AD17" s="1"/>
      <c r="AE17" s="1"/>
      <c r="AF17" s="44"/>
      <c r="AG17" s="39"/>
      <c r="AH17" s="39"/>
      <c r="AI17" s="44"/>
      <c r="AJ17" s="44"/>
      <c r="AK17" s="44"/>
      <c r="AL17" s="90"/>
      <c r="AM17" s="91"/>
      <c r="AN17" s="44"/>
      <c r="AO17" s="44"/>
      <c r="AP17" s="1"/>
      <c r="AQ17" s="1"/>
      <c r="AR17" s="1"/>
      <c r="AS17" s="1"/>
      <c r="AT17" s="1"/>
      <c r="AU17" s="1"/>
      <c r="AV17" s="44"/>
      <c r="AW17" s="39"/>
      <c r="AX17" s="39"/>
      <c r="AY17" s="44"/>
      <c r="AZ17" s="44"/>
      <c r="BA17" s="44"/>
      <c r="BB17" s="90"/>
      <c r="BC17" s="91"/>
      <c r="BD17" s="44"/>
      <c r="BE17" s="44"/>
      <c r="BF17" s="1"/>
      <c r="BG17" s="1"/>
      <c r="BH17" s="1"/>
      <c r="BI17" s="1"/>
      <c r="BJ17" s="1"/>
      <c r="BK17" s="1"/>
      <c r="BL17" s="44"/>
      <c r="BM17" s="39"/>
      <c r="BN17" s="39"/>
      <c r="BO17" s="44"/>
      <c r="BP17" s="44"/>
      <c r="BQ17" s="44"/>
      <c r="BR17" s="90"/>
      <c r="BS17" s="91"/>
      <c r="BT17" s="44"/>
      <c r="BU17" s="44"/>
      <c r="BV17" s="1"/>
      <c r="BW17" s="1"/>
      <c r="BX17" s="1"/>
      <c r="BY17" s="1"/>
      <c r="BZ17" s="1"/>
      <c r="CA17" s="1"/>
      <c r="CB17" s="44"/>
      <c r="CC17" s="39"/>
      <c r="CD17" s="39"/>
      <c r="CE17" s="44"/>
      <c r="CF17" s="44"/>
      <c r="CG17" s="44"/>
      <c r="CH17" s="90"/>
      <c r="CI17" s="91"/>
      <c r="CJ17" s="44"/>
      <c r="CK17" s="44"/>
      <c r="CL17" s="1"/>
      <c r="CM17" s="1"/>
      <c r="CN17" s="1"/>
      <c r="CO17" s="1"/>
      <c r="CP17" s="1"/>
      <c r="CQ17" s="1"/>
      <c r="CR17" s="44"/>
      <c r="CS17" s="39"/>
      <c r="CT17" s="39"/>
      <c r="CU17" s="44"/>
      <c r="CV17" s="44"/>
      <c r="CW17" s="44"/>
      <c r="CX17" s="90"/>
      <c r="CY17" s="91"/>
      <c r="CZ17" s="44"/>
      <c r="DA17" s="44"/>
      <c r="DB17" s="1"/>
      <c r="DC17" s="1"/>
      <c r="DD17" s="1"/>
      <c r="DE17" s="1"/>
      <c r="DF17" s="1"/>
      <c r="DG17" s="1"/>
      <c r="DH17" s="44"/>
      <c r="DI17" s="39"/>
      <c r="DJ17" s="39"/>
      <c r="DK17" s="44"/>
      <c r="DL17" s="44"/>
      <c r="DM17" s="44"/>
      <c r="DN17" s="90"/>
      <c r="DO17" s="91"/>
      <c r="DP17" s="44"/>
      <c r="DQ17" s="44"/>
      <c r="DR17" s="1"/>
      <c r="DS17" s="1"/>
      <c r="DT17" s="1"/>
      <c r="DU17" s="1"/>
      <c r="DV17" s="1"/>
      <c r="DW17" s="1"/>
      <c r="DX17" s="44"/>
      <c r="DY17" s="39"/>
      <c r="DZ17" s="39"/>
      <c r="EA17" s="44"/>
      <c r="EB17" s="44"/>
      <c r="EC17" s="44"/>
      <c r="ED17" s="90"/>
      <c r="EE17" s="91"/>
      <c r="EF17" s="44"/>
      <c r="EG17" s="44"/>
      <c r="EH17" s="1"/>
      <c r="EI17" s="1"/>
      <c r="EJ17" s="1"/>
      <c r="EK17" s="1"/>
      <c r="EL17" s="1"/>
      <c r="EM17" s="1"/>
      <c r="EN17" s="44"/>
      <c r="EO17" s="39"/>
      <c r="EP17" s="39"/>
      <c r="EQ17" s="44"/>
      <c r="ER17" s="44"/>
      <c r="ES17" s="44"/>
      <c r="ET17" s="90"/>
      <c r="EU17" s="91"/>
      <c r="EV17" s="44"/>
      <c r="EW17" s="44"/>
      <c r="EX17" s="1"/>
      <c r="EY17" s="1"/>
      <c r="EZ17" s="1"/>
      <c r="FA17" s="1"/>
      <c r="FB17" s="1"/>
      <c r="FC17" s="1"/>
      <c r="FD17" s="44"/>
      <c r="FE17" s="39"/>
      <c r="FF17" s="39"/>
      <c r="FG17" s="44"/>
      <c r="FH17" s="44"/>
      <c r="FI17" s="44"/>
      <c r="FJ17" s="90"/>
      <c r="FK17" s="91"/>
      <c r="FL17" s="44"/>
      <c r="FM17" s="44"/>
      <c r="FN17" s="1"/>
      <c r="FO17" s="1"/>
      <c r="FP17" s="1"/>
      <c r="FQ17" s="1"/>
      <c r="FR17" s="1"/>
      <c r="FS17" s="1"/>
      <c r="FT17" s="44"/>
      <c r="FU17" s="39"/>
      <c r="FV17" s="39"/>
      <c r="FW17" s="44"/>
      <c r="FX17" s="44"/>
      <c r="FY17" s="44"/>
      <c r="FZ17" s="90"/>
      <c r="GA17" s="91"/>
      <c r="GB17" s="44"/>
      <c r="GC17" s="44"/>
      <c r="GD17" s="1"/>
      <c r="GE17" s="1"/>
      <c r="GF17" s="1"/>
      <c r="GG17" s="1"/>
      <c r="GH17" s="1"/>
      <c r="GI17" s="1"/>
      <c r="GJ17" s="44"/>
      <c r="GK17" s="39"/>
      <c r="GL17" s="39"/>
      <c r="GM17" s="44"/>
      <c r="GN17" s="44"/>
      <c r="GO17" s="44"/>
      <c r="GP17" s="90"/>
      <c r="GQ17" s="91"/>
      <c r="GR17" s="44"/>
      <c r="GS17" s="44"/>
      <c r="GT17" s="1"/>
      <c r="GU17" s="1"/>
      <c r="GV17" s="1"/>
      <c r="GW17" s="1"/>
      <c r="GX17" s="1"/>
      <c r="GY17" s="1"/>
      <c r="GZ17" s="44"/>
      <c r="HA17" s="39"/>
      <c r="HB17" s="39"/>
      <c r="HC17" s="44"/>
      <c r="HD17" s="44"/>
      <c r="HE17" s="44"/>
      <c r="HF17" s="90"/>
      <c r="HG17" s="91"/>
      <c r="HH17" s="44"/>
      <c r="HI17" s="44"/>
      <c r="HJ17" s="1"/>
      <c r="HK17" s="1"/>
      <c r="HL17" s="1"/>
      <c r="HM17" s="1"/>
      <c r="HN17" s="1"/>
      <c r="HO17" s="1"/>
      <c r="HP17" s="44"/>
      <c r="HQ17" s="39"/>
      <c r="HR17" s="39"/>
      <c r="HS17" s="44"/>
      <c r="HT17" s="44"/>
      <c r="HU17" s="44"/>
      <c r="HV17" s="90"/>
      <c r="HW17" s="91"/>
      <c r="HX17" s="44"/>
      <c r="HY17" s="44"/>
      <c r="HZ17" s="1"/>
      <c r="IA17" s="1"/>
      <c r="IB17" s="1"/>
      <c r="IC17" s="1"/>
      <c r="ID17" s="1"/>
      <c r="IE17" s="1"/>
      <c r="IF17" s="44"/>
      <c r="IG17" s="39"/>
      <c r="IH17" s="39"/>
      <c r="II17" s="44"/>
      <c r="IJ17" s="44"/>
      <c r="IK17" s="44"/>
      <c r="IL17" s="90"/>
      <c r="IM17" s="91"/>
      <c r="IN17" s="44"/>
      <c r="IO17" s="44"/>
      <c r="IP17" s="1"/>
      <c r="IQ17" s="1"/>
      <c r="IR17" s="1"/>
      <c r="IS17" s="1"/>
      <c r="IT17" s="1"/>
      <c r="IU17" s="1"/>
      <c r="IV17" s="44"/>
    </row>
    <row r="18" spans="1:256" ht="15">
      <c r="A18" s="118"/>
      <c r="B18" s="169"/>
      <c r="C18" s="170"/>
      <c r="D18" s="119"/>
      <c r="E18" s="119"/>
      <c r="F18" s="120">
        <v>0.12</v>
      </c>
      <c r="G18" s="121">
        <v>480</v>
      </c>
      <c r="H18" s="116" t="s">
        <v>606</v>
      </c>
      <c r="I18" s="119"/>
      <c r="J18" s="122"/>
      <c r="K18" s="122"/>
      <c r="L18" s="122"/>
      <c r="M18" s="122"/>
      <c r="N18" s="122"/>
      <c r="O18" s="122"/>
      <c r="P18" s="119"/>
      <c r="Q18" s="39"/>
      <c r="R18" s="39"/>
      <c r="S18" s="44"/>
      <c r="T18" s="44"/>
      <c r="U18" s="44"/>
      <c r="V18" s="90"/>
      <c r="W18" s="91"/>
      <c r="X18" s="44"/>
      <c r="Y18" s="44"/>
      <c r="Z18" s="1"/>
      <c r="AA18" s="1"/>
      <c r="AB18" s="1"/>
      <c r="AC18" s="1"/>
      <c r="AD18" s="1"/>
      <c r="AE18" s="1"/>
      <c r="AF18" s="44"/>
      <c r="AG18" s="39"/>
      <c r="AH18" s="39"/>
      <c r="AI18" s="44"/>
      <c r="AJ18" s="44"/>
      <c r="AK18" s="44"/>
      <c r="AL18" s="90"/>
      <c r="AM18" s="91"/>
      <c r="AN18" s="44"/>
      <c r="AO18" s="44"/>
      <c r="AP18" s="1"/>
      <c r="AQ18" s="1"/>
      <c r="AR18" s="1"/>
      <c r="AS18" s="1"/>
      <c r="AT18" s="1"/>
      <c r="AU18" s="1"/>
      <c r="AV18" s="44"/>
      <c r="AW18" s="39"/>
      <c r="AX18" s="39"/>
      <c r="AY18" s="44"/>
      <c r="AZ18" s="44"/>
      <c r="BA18" s="44"/>
      <c r="BB18" s="90"/>
      <c r="BC18" s="91"/>
      <c r="BD18" s="44"/>
      <c r="BE18" s="44"/>
      <c r="BF18" s="1"/>
      <c r="BG18" s="1"/>
      <c r="BH18" s="1"/>
      <c r="BI18" s="1"/>
      <c r="BJ18" s="1"/>
      <c r="BK18" s="1"/>
      <c r="BL18" s="44"/>
      <c r="BM18" s="39"/>
      <c r="BN18" s="39"/>
      <c r="BO18" s="44"/>
      <c r="BP18" s="44"/>
      <c r="BQ18" s="44"/>
      <c r="BR18" s="90"/>
      <c r="BS18" s="91"/>
      <c r="BT18" s="44"/>
      <c r="BU18" s="44"/>
      <c r="BV18" s="1"/>
      <c r="BW18" s="1"/>
      <c r="BX18" s="1"/>
      <c r="BY18" s="1"/>
      <c r="BZ18" s="1"/>
      <c r="CA18" s="1"/>
      <c r="CB18" s="44"/>
      <c r="CC18" s="39"/>
      <c r="CD18" s="39"/>
      <c r="CE18" s="44"/>
      <c r="CF18" s="44"/>
      <c r="CG18" s="44"/>
      <c r="CH18" s="90"/>
      <c r="CI18" s="91"/>
      <c r="CJ18" s="44"/>
      <c r="CK18" s="44"/>
      <c r="CL18" s="1"/>
      <c r="CM18" s="1"/>
      <c r="CN18" s="1"/>
      <c r="CO18" s="1"/>
      <c r="CP18" s="1"/>
      <c r="CQ18" s="1"/>
      <c r="CR18" s="44"/>
      <c r="CS18" s="39"/>
      <c r="CT18" s="39"/>
      <c r="CU18" s="44"/>
      <c r="CV18" s="44"/>
      <c r="CW18" s="44"/>
      <c r="CX18" s="90"/>
      <c r="CY18" s="91"/>
      <c r="CZ18" s="44"/>
      <c r="DA18" s="44"/>
      <c r="DB18" s="1"/>
      <c r="DC18" s="1"/>
      <c r="DD18" s="1"/>
      <c r="DE18" s="1"/>
      <c r="DF18" s="1"/>
      <c r="DG18" s="1"/>
      <c r="DH18" s="44"/>
      <c r="DI18" s="39"/>
      <c r="DJ18" s="39"/>
      <c r="DK18" s="44"/>
      <c r="DL18" s="44"/>
      <c r="DM18" s="44"/>
      <c r="DN18" s="90"/>
      <c r="DO18" s="91"/>
      <c r="DP18" s="44"/>
      <c r="DQ18" s="44"/>
      <c r="DR18" s="1"/>
      <c r="DS18" s="1"/>
      <c r="DT18" s="1"/>
      <c r="DU18" s="1"/>
      <c r="DV18" s="1"/>
      <c r="DW18" s="1"/>
      <c r="DX18" s="44"/>
      <c r="DY18" s="39"/>
      <c r="DZ18" s="39"/>
      <c r="EA18" s="44"/>
      <c r="EB18" s="44"/>
      <c r="EC18" s="44"/>
      <c r="ED18" s="90"/>
      <c r="EE18" s="91"/>
      <c r="EF18" s="44"/>
      <c r="EG18" s="44"/>
      <c r="EH18" s="1"/>
      <c r="EI18" s="1"/>
      <c r="EJ18" s="1"/>
      <c r="EK18" s="1"/>
      <c r="EL18" s="1"/>
      <c r="EM18" s="1"/>
      <c r="EN18" s="44"/>
      <c r="EO18" s="39"/>
      <c r="EP18" s="39"/>
      <c r="EQ18" s="44"/>
      <c r="ER18" s="44"/>
      <c r="ES18" s="44"/>
      <c r="ET18" s="90"/>
      <c r="EU18" s="91"/>
      <c r="EV18" s="44"/>
      <c r="EW18" s="44"/>
      <c r="EX18" s="1"/>
      <c r="EY18" s="1"/>
      <c r="EZ18" s="1"/>
      <c r="FA18" s="1"/>
      <c r="FB18" s="1"/>
      <c r="FC18" s="1"/>
      <c r="FD18" s="44"/>
      <c r="FE18" s="39"/>
      <c r="FF18" s="39"/>
      <c r="FG18" s="44"/>
      <c r="FH18" s="44"/>
      <c r="FI18" s="44"/>
      <c r="FJ18" s="90"/>
      <c r="FK18" s="91"/>
      <c r="FL18" s="44"/>
      <c r="FM18" s="44"/>
      <c r="FN18" s="1"/>
      <c r="FO18" s="1"/>
      <c r="FP18" s="1"/>
      <c r="FQ18" s="1"/>
      <c r="FR18" s="1"/>
      <c r="FS18" s="1"/>
      <c r="FT18" s="44"/>
      <c r="FU18" s="39"/>
      <c r="FV18" s="39"/>
      <c r="FW18" s="44"/>
      <c r="FX18" s="44"/>
      <c r="FY18" s="44"/>
      <c r="FZ18" s="90"/>
      <c r="GA18" s="91"/>
      <c r="GB18" s="44"/>
      <c r="GC18" s="44"/>
      <c r="GD18" s="1"/>
      <c r="GE18" s="1"/>
      <c r="GF18" s="1"/>
      <c r="GG18" s="1"/>
      <c r="GH18" s="1"/>
      <c r="GI18" s="1"/>
      <c r="GJ18" s="44"/>
      <c r="GK18" s="39"/>
      <c r="GL18" s="39"/>
      <c r="GM18" s="44"/>
      <c r="GN18" s="44"/>
      <c r="GO18" s="44"/>
      <c r="GP18" s="90"/>
      <c r="GQ18" s="91"/>
      <c r="GR18" s="44"/>
      <c r="GS18" s="44"/>
      <c r="GT18" s="1"/>
      <c r="GU18" s="1"/>
      <c r="GV18" s="1"/>
      <c r="GW18" s="1"/>
      <c r="GX18" s="1"/>
      <c r="GY18" s="1"/>
      <c r="GZ18" s="44"/>
      <c r="HA18" s="39"/>
      <c r="HB18" s="39"/>
      <c r="HC18" s="44"/>
      <c r="HD18" s="44"/>
      <c r="HE18" s="44"/>
      <c r="HF18" s="90"/>
      <c r="HG18" s="91"/>
      <c r="HH18" s="44"/>
      <c r="HI18" s="44"/>
      <c r="HJ18" s="1"/>
      <c r="HK18" s="1"/>
      <c r="HL18" s="1"/>
      <c r="HM18" s="1"/>
      <c r="HN18" s="1"/>
      <c r="HO18" s="1"/>
      <c r="HP18" s="44"/>
      <c r="HQ18" s="39"/>
      <c r="HR18" s="39"/>
      <c r="HS18" s="44"/>
      <c r="HT18" s="44"/>
      <c r="HU18" s="44"/>
      <c r="HV18" s="90"/>
      <c r="HW18" s="91"/>
      <c r="HX18" s="44"/>
      <c r="HY18" s="44"/>
      <c r="HZ18" s="1"/>
      <c r="IA18" s="1"/>
      <c r="IB18" s="1"/>
      <c r="IC18" s="1"/>
      <c r="ID18" s="1"/>
      <c r="IE18" s="1"/>
      <c r="IF18" s="44"/>
      <c r="IG18" s="39"/>
      <c r="IH18" s="39"/>
      <c r="II18" s="44"/>
      <c r="IJ18" s="44"/>
      <c r="IK18" s="44"/>
      <c r="IL18" s="90"/>
      <c r="IM18" s="91"/>
      <c r="IN18" s="44"/>
      <c r="IO18" s="44"/>
      <c r="IP18" s="1"/>
      <c r="IQ18" s="1"/>
      <c r="IR18" s="1"/>
      <c r="IS18" s="1"/>
      <c r="IT18" s="1"/>
      <c r="IU18" s="1"/>
      <c r="IV18" s="44"/>
    </row>
    <row r="19" spans="1:256" ht="24.75">
      <c r="A19" s="118">
        <v>10</v>
      </c>
      <c r="B19" s="169" t="s">
        <v>179</v>
      </c>
      <c r="C19" s="170" t="s">
        <v>180</v>
      </c>
      <c r="D19" s="119" t="s">
        <v>166</v>
      </c>
      <c r="E19" s="119" t="s">
        <v>182</v>
      </c>
      <c r="F19" s="120">
        <v>0.137</v>
      </c>
      <c r="G19" s="121">
        <v>411</v>
      </c>
      <c r="H19" s="116" t="s">
        <v>607</v>
      </c>
      <c r="I19" s="119"/>
      <c r="J19" s="122"/>
      <c r="K19" s="122"/>
      <c r="L19" s="122"/>
      <c r="M19" s="122"/>
      <c r="N19" s="122"/>
      <c r="O19" s="122"/>
      <c r="P19" s="119" t="s">
        <v>458</v>
      </c>
      <c r="Q19" s="39"/>
      <c r="R19" s="39"/>
      <c r="S19" s="44"/>
      <c r="T19" s="44"/>
      <c r="U19" s="44"/>
      <c r="V19" s="90"/>
      <c r="W19" s="91"/>
      <c r="X19" s="44"/>
      <c r="Y19" s="44"/>
      <c r="Z19" s="1"/>
      <c r="AA19" s="1"/>
      <c r="AB19" s="1"/>
      <c r="AC19" s="1"/>
      <c r="AD19" s="1"/>
      <c r="AE19" s="1"/>
      <c r="AF19" s="44"/>
      <c r="AG19" s="39"/>
      <c r="AH19" s="39"/>
      <c r="AI19" s="44"/>
      <c r="AJ19" s="44"/>
      <c r="AK19" s="44"/>
      <c r="AL19" s="90"/>
      <c r="AM19" s="91"/>
      <c r="AN19" s="44"/>
      <c r="AO19" s="44"/>
      <c r="AP19" s="1"/>
      <c r="AQ19" s="1"/>
      <c r="AR19" s="1"/>
      <c r="AS19" s="1"/>
      <c r="AT19" s="1"/>
      <c r="AU19" s="1"/>
      <c r="AV19" s="44"/>
      <c r="AW19" s="39"/>
      <c r="AX19" s="39"/>
      <c r="AY19" s="44"/>
      <c r="AZ19" s="44"/>
      <c r="BA19" s="44"/>
      <c r="BB19" s="90"/>
      <c r="BC19" s="91"/>
      <c r="BD19" s="44"/>
      <c r="BE19" s="44"/>
      <c r="BF19" s="1"/>
      <c r="BG19" s="1"/>
      <c r="BH19" s="1"/>
      <c r="BI19" s="1"/>
      <c r="BJ19" s="1"/>
      <c r="BK19" s="1"/>
      <c r="BL19" s="44"/>
      <c r="BM19" s="39"/>
      <c r="BN19" s="39"/>
      <c r="BO19" s="44"/>
      <c r="BP19" s="44"/>
      <c r="BQ19" s="44"/>
      <c r="BR19" s="90"/>
      <c r="BS19" s="91"/>
      <c r="BT19" s="44"/>
      <c r="BU19" s="44"/>
      <c r="BV19" s="1"/>
      <c r="BW19" s="1"/>
      <c r="BX19" s="1"/>
      <c r="BY19" s="1"/>
      <c r="BZ19" s="1"/>
      <c r="CA19" s="1"/>
      <c r="CB19" s="44"/>
      <c r="CC19" s="39"/>
      <c r="CD19" s="39"/>
      <c r="CE19" s="44"/>
      <c r="CF19" s="44"/>
      <c r="CG19" s="44"/>
      <c r="CH19" s="90"/>
      <c r="CI19" s="91"/>
      <c r="CJ19" s="44"/>
      <c r="CK19" s="44"/>
      <c r="CL19" s="1"/>
      <c r="CM19" s="1"/>
      <c r="CN19" s="1"/>
      <c r="CO19" s="1"/>
      <c r="CP19" s="1"/>
      <c r="CQ19" s="1"/>
      <c r="CR19" s="44"/>
      <c r="CS19" s="39"/>
      <c r="CT19" s="39"/>
      <c r="CU19" s="44"/>
      <c r="CV19" s="44"/>
      <c r="CW19" s="44"/>
      <c r="CX19" s="90"/>
      <c r="CY19" s="91"/>
      <c r="CZ19" s="44"/>
      <c r="DA19" s="44"/>
      <c r="DB19" s="1"/>
      <c r="DC19" s="1"/>
      <c r="DD19" s="1"/>
      <c r="DE19" s="1"/>
      <c r="DF19" s="1"/>
      <c r="DG19" s="1"/>
      <c r="DH19" s="44"/>
      <c r="DI19" s="39"/>
      <c r="DJ19" s="39"/>
      <c r="DK19" s="44"/>
      <c r="DL19" s="44"/>
      <c r="DM19" s="44"/>
      <c r="DN19" s="90"/>
      <c r="DO19" s="91"/>
      <c r="DP19" s="44"/>
      <c r="DQ19" s="44"/>
      <c r="DR19" s="1"/>
      <c r="DS19" s="1"/>
      <c r="DT19" s="1"/>
      <c r="DU19" s="1"/>
      <c r="DV19" s="1"/>
      <c r="DW19" s="1"/>
      <c r="DX19" s="44"/>
      <c r="DY19" s="39"/>
      <c r="DZ19" s="39"/>
      <c r="EA19" s="44"/>
      <c r="EB19" s="44"/>
      <c r="EC19" s="44"/>
      <c r="ED19" s="90"/>
      <c r="EE19" s="91"/>
      <c r="EF19" s="44"/>
      <c r="EG19" s="44"/>
      <c r="EH19" s="1"/>
      <c r="EI19" s="1"/>
      <c r="EJ19" s="1"/>
      <c r="EK19" s="1"/>
      <c r="EL19" s="1"/>
      <c r="EM19" s="1"/>
      <c r="EN19" s="44"/>
      <c r="EO19" s="39"/>
      <c r="EP19" s="39"/>
      <c r="EQ19" s="44"/>
      <c r="ER19" s="44"/>
      <c r="ES19" s="44"/>
      <c r="ET19" s="90"/>
      <c r="EU19" s="91"/>
      <c r="EV19" s="44"/>
      <c r="EW19" s="44"/>
      <c r="EX19" s="1"/>
      <c r="EY19" s="1"/>
      <c r="EZ19" s="1"/>
      <c r="FA19" s="1"/>
      <c r="FB19" s="1"/>
      <c r="FC19" s="1"/>
      <c r="FD19" s="44"/>
      <c r="FE19" s="39"/>
      <c r="FF19" s="39"/>
      <c r="FG19" s="44"/>
      <c r="FH19" s="44"/>
      <c r="FI19" s="44"/>
      <c r="FJ19" s="90"/>
      <c r="FK19" s="91"/>
      <c r="FL19" s="44"/>
      <c r="FM19" s="44"/>
      <c r="FN19" s="1"/>
      <c r="FO19" s="1"/>
      <c r="FP19" s="1"/>
      <c r="FQ19" s="1"/>
      <c r="FR19" s="1"/>
      <c r="FS19" s="1"/>
      <c r="FT19" s="44"/>
      <c r="FU19" s="39"/>
      <c r="FV19" s="39"/>
      <c r="FW19" s="44"/>
      <c r="FX19" s="44"/>
      <c r="FY19" s="44"/>
      <c r="FZ19" s="90"/>
      <c r="GA19" s="91"/>
      <c r="GB19" s="44"/>
      <c r="GC19" s="44"/>
      <c r="GD19" s="1"/>
      <c r="GE19" s="1"/>
      <c r="GF19" s="1"/>
      <c r="GG19" s="1"/>
      <c r="GH19" s="1"/>
      <c r="GI19" s="1"/>
      <c r="GJ19" s="44"/>
      <c r="GK19" s="39"/>
      <c r="GL19" s="39"/>
      <c r="GM19" s="44"/>
      <c r="GN19" s="44"/>
      <c r="GO19" s="44"/>
      <c r="GP19" s="90"/>
      <c r="GQ19" s="91"/>
      <c r="GR19" s="44"/>
      <c r="GS19" s="44"/>
      <c r="GT19" s="1"/>
      <c r="GU19" s="1"/>
      <c r="GV19" s="1"/>
      <c r="GW19" s="1"/>
      <c r="GX19" s="1"/>
      <c r="GY19" s="1"/>
      <c r="GZ19" s="44"/>
      <c r="HA19" s="39"/>
      <c r="HB19" s="39"/>
      <c r="HC19" s="44"/>
      <c r="HD19" s="44"/>
      <c r="HE19" s="44"/>
      <c r="HF19" s="90"/>
      <c r="HG19" s="91"/>
      <c r="HH19" s="44"/>
      <c r="HI19" s="44"/>
      <c r="HJ19" s="1"/>
      <c r="HK19" s="1"/>
      <c r="HL19" s="1"/>
      <c r="HM19" s="1"/>
      <c r="HN19" s="1"/>
      <c r="HO19" s="1"/>
      <c r="HP19" s="44"/>
      <c r="HQ19" s="39"/>
      <c r="HR19" s="39"/>
      <c r="HS19" s="44"/>
      <c r="HT19" s="44"/>
      <c r="HU19" s="44"/>
      <c r="HV19" s="90"/>
      <c r="HW19" s="91"/>
      <c r="HX19" s="44"/>
      <c r="HY19" s="44"/>
      <c r="HZ19" s="1"/>
      <c r="IA19" s="1"/>
      <c r="IB19" s="1"/>
      <c r="IC19" s="1"/>
      <c r="ID19" s="1"/>
      <c r="IE19" s="1"/>
      <c r="IF19" s="44"/>
      <c r="IG19" s="39"/>
      <c r="IH19" s="39"/>
      <c r="II19" s="44"/>
      <c r="IJ19" s="44"/>
      <c r="IK19" s="44"/>
      <c r="IL19" s="90"/>
      <c r="IM19" s="91"/>
      <c r="IN19" s="44"/>
      <c r="IO19" s="44"/>
      <c r="IP19" s="1"/>
      <c r="IQ19" s="1"/>
      <c r="IR19" s="1"/>
      <c r="IS19" s="1"/>
      <c r="IT19" s="1"/>
      <c r="IU19" s="1"/>
      <c r="IV19" s="44"/>
    </row>
    <row r="20" spans="1:256" ht="24.75">
      <c r="A20" s="118">
        <v>11</v>
      </c>
      <c r="B20" s="169" t="s">
        <v>181</v>
      </c>
      <c r="C20" s="170" t="s">
        <v>182</v>
      </c>
      <c r="D20" s="119" t="s">
        <v>416</v>
      </c>
      <c r="E20" s="119" t="s">
        <v>180</v>
      </c>
      <c r="F20" s="120">
        <v>0.158</v>
      </c>
      <c r="G20" s="121">
        <v>474</v>
      </c>
      <c r="H20" s="116" t="s">
        <v>607</v>
      </c>
      <c r="I20" s="119"/>
      <c r="J20" s="122"/>
      <c r="K20" s="122"/>
      <c r="L20" s="122"/>
      <c r="M20" s="122"/>
      <c r="N20" s="122"/>
      <c r="O20" s="122"/>
      <c r="P20" s="119" t="s">
        <v>459</v>
      </c>
      <c r="Q20" s="39"/>
      <c r="R20" s="39"/>
      <c r="S20" s="44"/>
      <c r="T20" s="44"/>
      <c r="U20" s="44"/>
      <c r="V20" s="90"/>
      <c r="W20" s="91"/>
      <c r="X20" s="44"/>
      <c r="Y20" s="44"/>
      <c r="Z20" s="1"/>
      <c r="AA20" s="1"/>
      <c r="AB20" s="1"/>
      <c r="AC20" s="1"/>
      <c r="AD20" s="1"/>
      <c r="AE20" s="1"/>
      <c r="AF20" s="44"/>
      <c r="AG20" s="39"/>
      <c r="AH20" s="39"/>
      <c r="AI20" s="44"/>
      <c r="AJ20" s="44"/>
      <c r="AK20" s="44"/>
      <c r="AL20" s="90"/>
      <c r="AM20" s="91"/>
      <c r="AN20" s="44"/>
      <c r="AO20" s="44"/>
      <c r="AP20" s="1"/>
      <c r="AQ20" s="1"/>
      <c r="AR20" s="1"/>
      <c r="AS20" s="1"/>
      <c r="AT20" s="1"/>
      <c r="AU20" s="1"/>
      <c r="AV20" s="44"/>
      <c r="AW20" s="39"/>
      <c r="AX20" s="39"/>
      <c r="AY20" s="44"/>
      <c r="AZ20" s="44"/>
      <c r="BA20" s="44"/>
      <c r="BB20" s="90"/>
      <c r="BC20" s="91"/>
      <c r="BD20" s="44"/>
      <c r="BE20" s="44"/>
      <c r="BF20" s="1"/>
      <c r="BG20" s="1"/>
      <c r="BH20" s="1"/>
      <c r="BI20" s="1"/>
      <c r="BJ20" s="1"/>
      <c r="BK20" s="1"/>
      <c r="BL20" s="44"/>
      <c r="BM20" s="39"/>
      <c r="BN20" s="39"/>
      <c r="BO20" s="44"/>
      <c r="BP20" s="44"/>
      <c r="BQ20" s="44"/>
      <c r="BR20" s="90"/>
      <c r="BS20" s="91"/>
      <c r="BT20" s="44"/>
      <c r="BU20" s="44"/>
      <c r="BV20" s="1"/>
      <c r="BW20" s="1"/>
      <c r="BX20" s="1"/>
      <c r="BY20" s="1"/>
      <c r="BZ20" s="1"/>
      <c r="CA20" s="1"/>
      <c r="CB20" s="44"/>
      <c r="CC20" s="39"/>
      <c r="CD20" s="39"/>
      <c r="CE20" s="44"/>
      <c r="CF20" s="44"/>
      <c r="CG20" s="44"/>
      <c r="CH20" s="90"/>
      <c r="CI20" s="91"/>
      <c r="CJ20" s="44"/>
      <c r="CK20" s="44"/>
      <c r="CL20" s="1"/>
      <c r="CM20" s="1"/>
      <c r="CN20" s="1"/>
      <c r="CO20" s="1"/>
      <c r="CP20" s="1"/>
      <c r="CQ20" s="1"/>
      <c r="CR20" s="44"/>
      <c r="CS20" s="39"/>
      <c r="CT20" s="39"/>
      <c r="CU20" s="44"/>
      <c r="CV20" s="44"/>
      <c r="CW20" s="44"/>
      <c r="CX20" s="90"/>
      <c r="CY20" s="91"/>
      <c r="CZ20" s="44"/>
      <c r="DA20" s="44"/>
      <c r="DB20" s="1"/>
      <c r="DC20" s="1"/>
      <c r="DD20" s="1"/>
      <c r="DE20" s="1"/>
      <c r="DF20" s="1"/>
      <c r="DG20" s="1"/>
      <c r="DH20" s="44"/>
      <c r="DI20" s="39"/>
      <c r="DJ20" s="39"/>
      <c r="DK20" s="44"/>
      <c r="DL20" s="44"/>
      <c r="DM20" s="44"/>
      <c r="DN20" s="90"/>
      <c r="DO20" s="91"/>
      <c r="DP20" s="44"/>
      <c r="DQ20" s="44"/>
      <c r="DR20" s="1"/>
      <c r="DS20" s="1"/>
      <c r="DT20" s="1"/>
      <c r="DU20" s="1"/>
      <c r="DV20" s="1"/>
      <c r="DW20" s="1"/>
      <c r="DX20" s="44"/>
      <c r="DY20" s="39"/>
      <c r="DZ20" s="39"/>
      <c r="EA20" s="44"/>
      <c r="EB20" s="44"/>
      <c r="EC20" s="44"/>
      <c r="ED20" s="90"/>
      <c r="EE20" s="91"/>
      <c r="EF20" s="44"/>
      <c r="EG20" s="44"/>
      <c r="EH20" s="1"/>
      <c r="EI20" s="1"/>
      <c r="EJ20" s="1"/>
      <c r="EK20" s="1"/>
      <c r="EL20" s="1"/>
      <c r="EM20" s="1"/>
      <c r="EN20" s="44"/>
      <c r="EO20" s="39"/>
      <c r="EP20" s="39"/>
      <c r="EQ20" s="44"/>
      <c r="ER20" s="44"/>
      <c r="ES20" s="44"/>
      <c r="ET20" s="90"/>
      <c r="EU20" s="91"/>
      <c r="EV20" s="44"/>
      <c r="EW20" s="44"/>
      <c r="EX20" s="1"/>
      <c r="EY20" s="1"/>
      <c r="EZ20" s="1"/>
      <c r="FA20" s="1"/>
      <c r="FB20" s="1"/>
      <c r="FC20" s="1"/>
      <c r="FD20" s="44"/>
      <c r="FE20" s="39"/>
      <c r="FF20" s="39"/>
      <c r="FG20" s="44"/>
      <c r="FH20" s="44"/>
      <c r="FI20" s="44"/>
      <c r="FJ20" s="90"/>
      <c r="FK20" s="91"/>
      <c r="FL20" s="44"/>
      <c r="FM20" s="44"/>
      <c r="FN20" s="1"/>
      <c r="FO20" s="1"/>
      <c r="FP20" s="1"/>
      <c r="FQ20" s="1"/>
      <c r="FR20" s="1"/>
      <c r="FS20" s="1"/>
      <c r="FT20" s="44"/>
      <c r="FU20" s="39"/>
      <c r="FV20" s="39"/>
      <c r="FW20" s="44"/>
      <c r="FX20" s="44"/>
      <c r="FY20" s="44"/>
      <c r="FZ20" s="90"/>
      <c r="GA20" s="91"/>
      <c r="GB20" s="44"/>
      <c r="GC20" s="44"/>
      <c r="GD20" s="1"/>
      <c r="GE20" s="1"/>
      <c r="GF20" s="1"/>
      <c r="GG20" s="1"/>
      <c r="GH20" s="1"/>
      <c r="GI20" s="1"/>
      <c r="GJ20" s="44"/>
      <c r="GK20" s="39"/>
      <c r="GL20" s="39"/>
      <c r="GM20" s="44"/>
      <c r="GN20" s="44"/>
      <c r="GO20" s="44"/>
      <c r="GP20" s="90"/>
      <c r="GQ20" s="91"/>
      <c r="GR20" s="44"/>
      <c r="GS20" s="44"/>
      <c r="GT20" s="1"/>
      <c r="GU20" s="1"/>
      <c r="GV20" s="1"/>
      <c r="GW20" s="1"/>
      <c r="GX20" s="1"/>
      <c r="GY20" s="1"/>
      <c r="GZ20" s="44"/>
      <c r="HA20" s="39"/>
      <c r="HB20" s="39"/>
      <c r="HC20" s="44"/>
      <c r="HD20" s="44"/>
      <c r="HE20" s="44"/>
      <c r="HF20" s="90"/>
      <c r="HG20" s="91"/>
      <c r="HH20" s="44"/>
      <c r="HI20" s="44"/>
      <c r="HJ20" s="1"/>
      <c r="HK20" s="1"/>
      <c r="HL20" s="1"/>
      <c r="HM20" s="1"/>
      <c r="HN20" s="1"/>
      <c r="HO20" s="1"/>
      <c r="HP20" s="44"/>
      <c r="HQ20" s="39"/>
      <c r="HR20" s="39"/>
      <c r="HS20" s="44"/>
      <c r="HT20" s="44"/>
      <c r="HU20" s="44"/>
      <c r="HV20" s="90"/>
      <c r="HW20" s="91"/>
      <c r="HX20" s="44"/>
      <c r="HY20" s="44"/>
      <c r="HZ20" s="1"/>
      <c r="IA20" s="1"/>
      <c r="IB20" s="1"/>
      <c r="IC20" s="1"/>
      <c r="ID20" s="1"/>
      <c r="IE20" s="1"/>
      <c r="IF20" s="44"/>
      <c r="IG20" s="39"/>
      <c r="IH20" s="39"/>
      <c r="II20" s="44"/>
      <c r="IJ20" s="44"/>
      <c r="IK20" s="44"/>
      <c r="IL20" s="90"/>
      <c r="IM20" s="91"/>
      <c r="IN20" s="44"/>
      <c r="IO20" s="44"/>
      <c r="IP20" s="1"/>
      <c r="IQ20" s="1"/>
      <c r="IR20" s="1"/>
      <c r="IS20" s="1"/>
      <c r="IT20" s="1"/>
      <c r="IU20" s="1"/>
      <c r="IV20" s="44"/>
    </row>
    <row r="21" spans="1:256" ht="24.75">
      <c r="A21" s="118">
        <v>12</v>
      </c>
      <c r="B21" s="169" t="s">
        <v>165</v>
      </c>
      <c r="C21" s="170" t="s">
        <v>166</v>
      </c>
      <c r="D21" s="119" t="s">
        <v>330</v>
      </c>
      <c r="E21" s="119" t="s">
        <v>180</v>
      </c>
      <c r="F21" s="120">
        <v>0.213</v>
      </c>
      <c r="G21" s="121">
        <v>639</v>
      </c>
      <c r="H21" s="116" t="s">
        <v>607</v>
      </c>
      <c r="I21" s="123"/>
      <c r="J21" s="122"/>
      <c r="K21" s="122"/>
      <c r="L21" s="122"/>
      <c r="M21" s="122"/>
      <c r="N21" s="122"/>
      <c r="O21" s="122"/>
      <c r="P21" s="123" t="s">
        <v>452</v>
      </c>
      <c r="Q21" s="39"/>
      <c r="R21" s="39"/>
      <c r="S21" s="44"/>
      <c r="T21" s="44"/>
      <c r="U21" s="44"/>
      <c r="V21" s="90"/>
      <c r="W21" s="91"/>
      <c r="X21" s="44"/>
      <c r="Y21" s="44"/>
      <c r="Z21" s="1"/>
      <c r="AA21" s="1"/>
      <c r="AB21" s="1"/>
      <c r="AC21" s="1"/>
      <c r="AD21" s="1"/>
      <c r="AE21" s="1"/>
      <c r="AF21" s="44"/>
      <c r="AG21" s="39"/>
      <c r="AH21" s="39"/>
      <c r="AI21" s="44"/>
      <c r="AJ21" s="44"/>
      <c r="AK21" s="44"/>
      <c r="AL21" s="90"/>
      <c r="AM21" s="91"/>
      <c r="AN21" s="44"/>
      <c r="AO21" s="44"/>
      <c r="AP21" s="1"/>
      <c r="AQ21" s="1"/>
      <c r="AR21" s="1"/>
      <c r="AS21" s="1"/>
      <c r="AT21" s="1"/>
      <c r="AU21" s="1"/>
      <c r="AV21" s="44"/>
      <c r="AW21" s="39"/>
      <c r="AX21" s="39"/>
      <c r="AY21" s="44"/>
      <c r="AZ21" s="44"/>
      <c r="BA21" s="44"/>
      <c r="BB21" s="90"/>
      <c r="BC21" s="91"/>
      <c r="BD21" s="44"/>
      <c r="BE21" s="44"/>
      <c r="BF21" s="1"/>
      <c r="BG21" s="1"/>
      <c r="BH21" s="1"/>
      <c r="BI21" s="1"/>
      <c r="BJ21" s="1"/>
      <c r="BK21" s="1"/>
      <c r="BL21" s="44"/>
      <c r="BM21" s="39"/>
      <c r="BN21" s="39"/>
      <c r="BO21" s="44"/>
      <c r="BP21" s="44"/>
      <c r="BQ21" s="44"/>
      <c r="BR21" s="90"/>
      <c r="BS21" s="91"/>
      <c r="BT21" s="44"/>
      <c r="BU21" s="44"/>
      <c r="BV21" s="1"/>
      <c r="BW21" s="1"/>
      <c r="BX21" s="1"/>
      <c r="BY21" s="1"/>
      <c r="BZ21" s="1"/>
      <c r="CA21" s="1"/>
      <c r="CB21" s="44"/>
      <c r="CC21" s="39"/>
      <c r="CD21" s="39"/>
      <c r="CE21" s="44"/>
      <c r="CF21" s="44"/>
      <c r="CG21" s="44"/>
      <c r="CH21" s="90"/>
      <c r="CI21" s="91"/>
      <c r="CJ21" s="44"/>
      <c r="CK21" s="44"/>
      <c r="CL21" s="1"/>
      <c r="CM21" s="1"/>
      <c r="CN21" s="1"/>
      <c r="CO21" s="1"/>
      <c r="CP21" s="1"/>
      <c r="CQ21" s="1"/>
      <c r="CR21" s="44"/>
      <c r="CS21" s="39"/>
      <c r="CT21" s="39"/>
      <c r="CU21" s="44"/>
      <c r="CV21" s="44"/>
      <c r="CW21" s="44"/>
      <c r="CX21" s="90"/>
      <c r="CY21" s="91"/>
      <c r="CZ21" s="44"/>
      <c r="DA21" s="44"/>
      <c r="DB21" s="1"/>
      <c r="DC21" s="1"/>
      <c r="DD21" s="1"/>
      <c r="DE21" s="1"/>
      <c r="DF21" s="1"/>
      <c r="DG21" s="1"/>
      <c r="DH21" s="44"/>
      <c r="DI21" s="39"/>
      <c r="DJ21" s="39"/>
      <c r="DK21" s="44"/>
      <c r="DL21" s="44"/>
      <c r="DM21" s="44"/>
      <c r="DN21" s="90"/>
      <c r="DO21" s="91"/>
      <c r="DP21" s="44"/>
      <c r="DQ21" s="44"/>
      <c r="DR21" s="1"/>
      <c r="DS21" s="1"/>
      <c r="DT21" s="1"/>
      <c r="DU21" s="1"/>
      <c r="DV21" s="1"/>
      <c r="DW21" s="1"/>
      <c r="DX21" s="44"/>
      <c r="DY21" s="39"/>
      <c r="DZ21" s="39"/>
      <c r="EA21" s="44"/>
      <c r="EB21" s="44"/>
      <c r="EC21" s="44"/>
      <c r="ED21" s="90"/>
      <c r="EE21" s="91"/>
      <c r="EF21" s="44"/>
      <c r="EG21" s="44"/>
      <c r="EH21" s="1"/>
      <c r="EI21" s="1"/>
      <c r="EJ21" s="1"/>
      <c r="EK21" s="1"/>
      <c r="EL21" s="1"/>
      <c r="EM21" s="1"/>
      <c r="EN21" s="44"/>
      <c r="EO21" s="39"/>
      <c r="EP21" s="39"/>
      <c r="EQ21" s="44"/>
      <c r="ER21" s="44"/>
      <c r="ES21" s="44"/>
      <c r="ET21" s="90"/>
      <c r="EU21" s="91"/>
      <c r="EV21" s="44"/>
      <c r="EW21" s="44"/>
      <c r="EX21" s="1"/>
      <c r="EY21" s="1"/>
      <c r="EZ21" s="1"/>
      <c r="FA21" s="1"/>
      <c r="FB21" s="1"/>
      <c r="FC21" s="1"/>
      <c r="FD21" s="44"/>
      <c r="FE21" s="39"/>
      <c r="FF21" s="39"/>
      <c r="FG21" s="44"/>
      <c r="FH21" s="44"/>
      <c r="FI21" s="44"/>
      <c r="FJ21" s="90"/>
      <c r="FK21" s="91"/>
      <c r="FL21" s="44"/>
      <c r="FM21" s="44"/>
      <c r="FN21" s="1"/>
      <c r="FO21" s="1"/>
      <c r="FP21" s="1"/>
      <c r="FQ21" s="1"/>
      <c r="FR21" s="1"/>
      <c r="FS21" s="1"/>
      <c r="FT21" s="44"/>
      <c r="FU21" s="39"/>
      <c r="FV21" s="39"/>
      <c r="FW21" s="44"/>
      <c r="FX21" s="44"/>
      <c r="FY21" s="44"/>
      <c r="FZ21" s="90"/>
      <c r="GA21" s="91"/>
      <c r="GB21" s="44"/>
      <c r="GC21" s="44"/>
      <c r="GD21" s="1"/>
      <c r="GE21" s="1"/>
      <c r="GF21" s="1"/>
      <c r="GG21" s="1"/>
      <c r="GH21" s="1"/>
      <c r="GI21" s="1"/>
      <c r="GJ21" s="44"/>
      <c r="GK21" s="39"/>
      <c r="GL21" s="39"/>
      <c r="GM21" s="44"/>
      <c r="GN21" s="44"/>
      <c r="GO21" s="44"/>
      <c r="GP21" s="90"/>
      <c r="GQ21" s="91"/>
      <c r="GR21" s="44"/>
      <c r="GS21" s="44"/>
      <c r="GT21" s="1"/>
      <c r="GU21" s="1"/>
      <c r="GV21" s="1"/>
      <c r="GW21" s="1"/>
      <c r="GX21" s="1"/>
      <c r="GY21" s="1"/>
      <c r="GZ21" s="44"/>
      <c r="HA21" s="39"/>
      <c r="HB21" s="39"/>
      <c r="HC21" s="44"/>
      <c r="HD21" s="44"/>
      <c r="HE21" s="44"/>
      <c r="HF21" s="90"/>
      <c r="HG21" s="91"/>
      <c r="HH21" s="44"/>
      <c r="HI21" s="44"/>
      <c r="HJ21" s="1"/>
      <c r="HK21" s="1"/>
      <c r="HL21" s="1"/>
      <c r="HM21" s="1"/>
      <c r="HN21" s="1"/>
      <c r="HO21" s="1"/>
      <c r="HP21" s="44"/>
      <c r="HQ21" s="39"/>
      <c r="HR21" s="39"/>
      <c r="HS21" s="44"/>
      <c r="HT21" s="44"/>
      <c r="HU21" s="44"/>
      <c r="HV21" s="90"/>
      <c r="HW21" s="91"/>
      <c r="HX21" s="44"/>
      <c r="HY21" s="44"/>
      <c r="HZ21" s="1"/>
      <c r="IA21" s="1"/>
      <c r="IB21" s="1"/>
      <c r="IC21" s="1"/>
      <c r="ID21" s="1"/>
      <c r="IE21" s="1"/>
      <c r="IF21" s="44"/>
      <c r="IG21" s="39"/>
      <c r="IH21" s="39"/>
      <c r="II21" s="44"/>
      <c r="IJ21" s="44"/>
      <c r="IK21" s="44"/>
      <c r="IL21" s="90"/>
      <c r="IM21" s="91"/>
      <c r="IN21" s="44"/>
      <c r="IO21" s="44"/>
      <c r="IP21" s="1"/>
      <c r="IQ21" s="1"/>
      <c r="IR21" s="1"/>
      <c r="IS21" s="1"/>
      <c r="IT21" s="1"/>
      <c r="IU21" s="1"/>
      <c r="IV21" s="44"/>
    </row>
    <row r="22" spans="1:256" ht="24.75">
      <c r="A22" s="118">
        <v>13</v>
      </c>
      <c r="B22" s="169" t="s">
        <v>160</v>
      </c>
      <c r="C22" s="170" t="s">
        <v>161</v>
      </c>
      <c r="D22" s="119" t="s">
        <v>102</v>
      </c>
      <c r="E22" s="119" t="s">
        <v>96</v>
      </c>
      <c r="F22" s="120">
        <v>0.233</v>
      </c>
      <c r="G22" s="121">
        <v>699</v>
      </c>
      <c r="H22" s="116" t="s">
        <v>607</v>
      </c>
      <c r="I22" s="119"/>
      <c r="J22" s="122"/>
      <c r="K22" s="122"/>
      <c r="L22" s="122"/>
      <c r="M22" s="122"/>
      <c r="N22" s="122"/>
      <c r="O22" s="122"/>
      <c r="P22" s="119" t="s">
        <v>449</v>
      </c>
      <c r="Q22" s="39"/>
      <c r="R22" s="39"/>
      <c r="S22" s="44"/>
      <c r="T22" s="44"/>
      <c r="U22" s="44"/>
      <c r="V22" s="90"/>
      <c r="W22" s="91"/>
      <c r="X22" s="44"/>
      <c r="Y22" s="44"/>
      <c r="Z22" s="1"/>
      <c r="AA22" s="1"/>
      <c r="AB22" s="1"/>
      <c r="AC22" s="1"/>
      <c r="AD22" s="1"/>
      <c r="AE22" s="1"/>
      <c r="AF22" s="44"/>
      <c r="AG22" s="39"/>
      <c r="AH22" s="39"/>
      <c r="AI22" s="44"/>
      <c r="AJ22" s="44"/>
      <c r="AK22" s="44"/>
      <c r="AL22" s="90"/>
      <c r="AM22" s="91"/>
      <c r="AN22" s="44"/>
      <c r="AO22" s="44"/>
      <c r="AP22" s="1"/>
      <c r="AQ22" s="1"/>
      <c r="AR22" s="1"/>
      <c r="AS22" s="1"/>
      <c r="AT22" s="1"/>
      <c r="AU22" s="1"/>
      <c r="AV22" s="44"/>
      <c r="AW22" s="39"/>
      <c r="AX22" s="39"/>
      <c r="AY22" s="44"/>
      <c r="AZ22" s="44"/>
      <c r="BA22" s="44"/>
      <c r="BB22" s="90"/>
      <c r="BC22" s="91"/>
      <c r="BD22" s="44"/>
      <c r="BE22" s="44"/>
      <c r="BF22" s="1"/>
      <c r="BG22" s="1"/>
      <c r="BH22" s="1"/>
      <c r="BI22" s="1"/>
      <c r="BJ22" s="1"/>
      <c r="BK22" s="1"/>
      <c r="BL22" s="44"/>
      <c r="BM22" s="39"/>
      <c r="BN22" s="39"/>
      <c r="BO22" s="44"/>
      <c r="BP22" s="44"/>
      <c r="BQ22" s="44"/>
      <c r="BR22" s="90"/>
      <c r="BS22" s="91"/>
      <c r="BT22" s="44"/>
      <c r="BU22" s="44"/>
      <c r="BV22" s="1"/>
      <c r="BW22" s="1"/>
      <c r="BX22" s="1"/>
      <c r="BY22" s="1"/>
      <c r="BZ22" s="1"/>
      <c r="CA22" s="1"/>
      <c r="CB22" s="44"/>
      <c r="CC22" s="39"/>
      <c r="CD22" s="39"/>
      <c r="CE22" s="44"/>
      <c r="CF22" s="44"/>
      <c r="CG22" s="44"/>
      <c r="CH22" s="90"/>
      <c r="CI22" s="91"/>
      <c r="CJ22" s="44"/>
      <c r="CK22" s="44"/>
      <c r="CL22" s="1"/>
      <c r="CM22" s="1"/>
      <c r="CN22" s="1"/>
      <c r="CO22" s="1"/>
      <c r="CP22" s="1"/>
      <c r="CQ22" s="1"/>
      <c r="CR22" s="44"/>
      <c r="CS22" s="39"/>
      <c r="CT22" s="39"/>
      <c r="CU22" s="44"/>
      <c r="CV22" s="44"/>
      <c r="CW22" s="44"/>
      <c r="CX22" s="90"/>
      <c r="CY22" s="91"/>
      <c r="CZ22" s="44"/>
      <c r="DA22" s="44"/>
      <c r="DB22" s="1"/>
      <c r="DC22" s="1"/>
      <c r="DD22" s="1"/>
      <c r="DE22" s="1"/>
      <c r="DF22" s="1"/>
      <c r="DG22" s="1"/>
      <c r="DH22" s="44"/>
      <c r="DI22" s="39"/>
      <c r="DJ22" s="39"/>
      <c r="DK22" s="44"/>
      <c r="DL22" s="44"/>
      <c r="DM22" s="44"/>
      <c r="DN22" s="90"/>
      <c r="DO22" s="91"/>
      <c r="DP22" s="44"/>
      <c r="DQ22" s="44"/>
      <c r="DR22" s="1"/>
      <c r="DS22" s="1"/>
      <c r="DT22" s="1"/>
      <c r="DU22" s="1"/>
      <c r="DV22" s="1"/>
      <c r="DW22" s="1"/>
      <c r="DX22" s="44"/>
      <c r="DY22" s="39"/>
      <c r="DZ22" s="39"/>
      <c r="EA22" s="44"/>
      <c r="EB22" s="44"/>
      <c r="EC22" s="44"/>
      <c r="ED22" s="90"/>
      <c r="EE22" s="91"/>
      <c r="EF22" s="44"/>
      <c r="EG22" s="44"/>
      <c r="EH22" s="1"/>
      <c r="EI22" s="1"/>
      <c r="EJ22" s="1"/>
      <c r="EK22" s="1"/>
      <c r="EL22" s="1"/>
      <c r="EM22" s="1"/>
      <c r="EN22" s="44"/>
      <c r="EO22" s="39"/>
      <c r="EP22" s="39"/>
      <c r="EQ22" s="44"/>
      <c r="ER22" s="44"/>
      <c r="ES22" s="44"/>
      <c r="ET22" s="90"/>
      <c r="EU22" s="91"/>
      <c r="EV22" s="44"/>
      <c r="EW22" s="44"/>
      <c r="EX22" s="1"/>
      <c r="EY22" s="1"/>
      <c r="EZ22" s="1"/>
      <c r="FA22" s="1"/>
      <c r="FB22" s="1"/>
      <c r="FC22" s="1"/>
      <c r="FD22" s="44"/>
      <c r="FE22" s="39"/>
      <c r="FF22" s="39"/>
      <c r="FG22" s="44"/>
      <c r="FH22" s="44"/>
      <c r="FI22" s="44"/>
      <c r="FJ22" s="90"/>
      <c r="FK22" s="91"/>
      <c r="FL22" s="44"/>
      <c r="FM22" s="44"/>
      <c r="FN22" s="1"/>
      <c r="FO22" s="1"/>
      <c r="FP22" s="1"/>
      <c r="FQ22" s="1"/>
      <c r="FR22" s="1"/>
      <c r="FS22" s="1"/>
      <c r="FT22" s="44"/>
      <c r="FU22" s="39"/>
      <c r="FV22" s="39"/>
      <c r="FW22" s="44"/>
      <c r="FX22" s="44"/>
      <c r="FY22" s="44"/>
      <c r="FZ22" s="90"/>
      <c r="GA22" s="91"/>
      <c r="GB22" s="44"/>
      <c r="GC22" s="44"/>
      <c r="GD22" s="1"/>
      <c r="GE22" s="1"/>
      <c r="GF22" s="1"/>
      <c r="GG22" s="1"/>
      <c r="GH22" s="1"/>
      <c r="GI22" s="1"/>
      <c r="GJ22" s="44"/>
      <c r="GK22" s="39"/>
      <c r="GL22" s="39"/>
      <c r="GM22" s="44"/>
      <c r="GN22" s="44"/>
      <c r="GO22" s="44"/>
      <c r="GP22" s="90"/>
      <c r="GQ22" s="91"/>
      <c r="GR22" s="44"/>
      <c r="GS22" s="44"/>
      <c r="GT22" s="1"/>
      <c r="GU22" s="1"/>
      <c r="GV22" s="1"/>
      <c r="GW22" s="1"/>
      <c r="GX22" s="1"/>
      <c r="GY22" s="1"/>
      <c r="GZ22" s="44"/>
      <c r="HA22" s="39"/>
      <c r="HB22" s="39"/>
      <c r="HC22" s="44"/>
      <c r="HD22" s="44"/>
      <c r="HE22" s="44"/>
      <c r="HF22" s="90"/>
      <c r="HG22" s="91"/>
      <c r="HH22" s="44"/>
      <c r="HI22" s="44"/>
      <c r="HJ22" s="1"/>
      <c r="HK22" s="1"/>
      <c r="HL22" s="1"/>
      <c r="HM22" s="1"/>
      <c r="HN22" s="1"/>
      <c r="HO22" s="1"/>
      <c r="HP22" s="44"/>
      <c r="HQ22" s="39"/>
      <c r="HR22" s="39"/>
      <c r="HS22" s="44"/>
      <c r="HT22" s="44"/>
      <c r="HU22" s="44"/>
      <c r="HV22" s="90"/>
      <c r="HW22" s="91"/>
      <c r="HX22" s="44"/>
      <c r="HY22" s="44"/>
      <c r="HZ22" s="1"/>
      <c r="IA22" s="1"/>
      <c r="IB22" s="1"/>
      <c r="IC22" s="1"/>
      <c r="ID22" s="1"/>
      <c r="IE22" s="1"/>
      <c r="IF22" s="44"/>
      <c r="IG22" s="39"/>
      <c r="IH22" s="39"/>
      <c r="II22" s="44"/>
      <c r="IJ22" s="44"/>
      <c r="IK22" s="44"/>
      <c r="IL22" s="90"/>
      <c r="IM22" s="91"/>
      <c r="IN22" s="44"/>
      <c r="IO22" s="44"/>
      <c r="IP22" s="1"/>
      <c r="IQ22" s="1"/>
      <c r="IR22" s="1"/>
      <c r="IS22" s="1"/>
      <c r="IT22" s="1"/>
      <c r="IU22" s="1"/>
      <c r="IV22" s="44"/>
    </row>
    <row r="23" spans="1:256" ht="24.75">
      <c r="A23" s="118">
        <v>14</v>
      </c>
      <c r="B23" s="169" t="s">
        <v>154</v>
      </c>
      <c r="C23" s="170" t="s">
        <v>155</v>
      </c>
      <c r="D23" s="119" t="s">
        <v>416</v>
      </c>
      <c r="E23" s="119" t="s">
        <v>327</v>
      </c>
      <c r="F23" s="120">
        <v>0.172</v>
      </c>
      <c r="G23" s="121">
        <v>516</v>
      </c>
      <c r="H23" s="116" t="s">
        <v>607</v>
      </c>
      <c r="I23" s="119"/>
      <c r="J23" s="122"/>
      <c r="K23" s="122"/>
      <c r="L23" s="122"/>
      <c r="M23" s="122"/>
      <c r="N23" s="122"/>
      <c r="O23" s="122"/>
      <c r="P23" s="119" t="s">
        <v>444</v>
      </c>
      <c r="Q23" s="39"/>
      <c r="R23" s="39"/>
      <c r="S23" s="44"/>
      <c r="T23" s="44"/>
      <c r="U23" s="44"/>
      <c r="V23" s="90"/>
      <c r="W23" s="91"/>
      <c r="X23" s="44"/>
      <c r="Y23" s="44"/>
      <c r="Z23" s="1"/>
      <c r="AA23" s="1"/>
      <c r="AB23" s="1"/>
      <c r="AC23" s="1"/>
      <c r="AD23" s="1"/>
      <c r="AE23" s="1"/>
      <c r="AF23" s="44"/>
      <c r="AG23" s="39"/>
      <c r="AH23" s="39"/>
      <c r="AI23" s="44"/>
      <c r="AJ23" s="44"/>
      <c r="AK23" s="44"/>
      <c r="AL23" s="90"/>
      <c r="AM23" s="91"/>
      <c r="AN23" s="44"/>
      <c r="AO23" s="44"/>
      <c r="AP23" s="1"/>
      <c r="AQ23" s="1"/>
      <c r="AR23" s="1"/>
      <c r="AS23" s="1"/>
      <c r="AT23" s="1"/>
      <c r="AU23" s="1"/>
      <c r="AV23" s="44"/>
      <c r="AW23" s="39"/>
      <c r="AX23" s="39"/>
      <c r="AY23" s="44"/>
      <c r="AZ23" s="44"/>
      <c r="BA23" s="44"/>
      <c r="BB23" s="90"/>
      <c r="BC23" s="91"/>
      <c r="BD23" s="44"/>
      <c r="BE23" s="44"/>
      <c r="BF23" s="1"/>
      <c r="BG23" s="1"/>
      <c r="BH23" s="1"/>
      <c r="BI23" s="1"/>
      <c r="BJ23" s="1"/>
      <c r="BK23" s="1"/>
      <c r="BL23" s="44"/>
      <c r="BM23" s="39"/>
      <c r="BN23" s="39"/>
      <c r="BO23" s="44"/>
      <c r="BP23" s="44"/>
      <c r="BQ23" s="44"/>
      <c r="BR23" s="90"/>
      <c r="BS23" s="91"/>
      <c r="BT23" s="44"/>
      <c r="BU23" s="44"/>
      <c r="BV23" s="1"/>
      <c r="BW23" s="1"/>
      <c r="BX23" s="1"/>
      <c r="BY23" s="1"/>
      <c r="BZ23" s="1"/>
      <c r="CA23" s="1"/>
      <c r="CB23" s="44"/>
      <c r="CC23" s="39"/>
      <c r="CD23" s="39"/>
      <c r="CE23" s="44"/>
      <c r="CF23" s="44"/>
      <c r="CG23" s="44"/>
      <c r="CH23" s="90"/>
      <c r="CI23" s="91"/>
      <c r="CJ23" s="44"/>
      <c r="CK23" s="44"/>
      <c r="CL23" s="1"/>
      <c r="CM23" s="1"/>
      <c r="CN23" s="1"/>
      <c r="CO23" s="1"/>
      <c r="CP23" s="1"/>
      <c r="CQ23" s="1"/>
      <c r="CR23" s="44"/>
      <c r="CS23" s="39"/>
      <c r="CT23" s="39"/>
      <c r="CU23" s="44"/>
      <c r="CV23" s="44"/>
      <c r="CW23" s="44"/>
      <c r="CX23" s="90"/>
      <c r="CY23" s="91"/>
      <c r="CZ23" s="44"/>
      <c r="DA23" s="44"/>
      <c r="DB23" s="1"/>
      <c r="DC23" s="1"/>
      <c r="DD23" s="1"/>
      <c r="DE23" s="1"/>
      <c r="DF23" s="1"/>
      <c r="DG23" s="1"/>
      <c r="DH23" s="44"/>
      <c r="DI23" s="39"/>
      <c r="DJ23" s="39"/>
      <c r="DK23" s="44"/>
      <c r="DL23" s="44"/>
      <c r="DM23" s="44"/>
      <c r="DN23" s="90"/>
      <c r="DO23" s="91"/>
      <c r="DP23" s="44"/>
      <c r="DQ23" s="44"/>
      <c r="DR23" s="1"/>
      <c r="DS23" s="1"/>
      <c r="DT23" s="1"/>
      <c r="DU23" s="1"/>
      <c r="DV23" s="1"/>
      <c r="DW23" s="1"/>
      <c r="DX23" s="44"/>
      <c r="DY23" s="39"/>
      <c r="DZ23" s="39"/>
      <c r="EA23" s="44"/>
      <c r="EB23" s="44"/>
      <c r="EC23" s="44"/>
      <c r="ED23" s="90"/>
      <c r="EE23" s="91"/>
      <c r="EF23" s="44"/>
      <c r="EG23" s="44"/>
      <c r="EH23" s="1"/>
      <c r="EI23" s="1"/>
      <c r="EJ23" s="1"/>
      <c r="EK23" s="1"/>
      <c r="EL23" s="1"/>
      <c r="EM23" s="1"/>
      <c r="EN23" s="44"/>
      <c r="EO23" s="39"/>
      <c r="EP23" s="39"/>
      <c r="EQ23" s="44"/>
      <c r="ER23" s="44"/>
      <c r="ES23" s="44"/>
      <c r="ET23" s="90"/>
      <c r="EU23" s="91"/>
      <c r="EV23" s="44"/>
      <c r="EW23" s="44"/>
      <c r="EX23" s="1"/>
      <c r="EY23" s="1"/>
      <c r="EZ23" s="1"/>
      <c r="FA23" s="1"/>
      <c r="FB23" s="1"/>
      <c r="FC23" s="1"/>
      <c r="FD23" s="44"/>
      <c r="FE23" s="39"/>
      <c r="FF23" s="39"/>
      <c r="FG23" s="44"/>
      <c r="FH23" s="44"/>
      <c r="FI23" s="44"/>
      <c r="FJ23" s="90"/>
      <c r="FK23" s="91"/>
      <c r="FL23" s="44"/>
      <c r="FM23" s="44"/>
      <c r="FN23" s="1"/>
      <c r="FO23" s="1"/>
      <c r="FP23" s="1"/>
      <c r="FQ23" s="1"/>
      <c r="FR23" s="1"/>
      <c r="FS23" s="1"/>
      <c r="FT23" s="44"/>
      <c r="FU23" s="39"/>
      <c r="FV23" s="39"/>
      <c r="FW23" s="44"/>
      <c r="FX23" s="44"/>
      <c r="FY23" s="44"/>
      <c r="FZ23" s="90"/>
      <c r="GA23" s="91"/>
      <c r="GB23" s="44"/>
      <c r="GC23" s="44"/>
      <c r="GD23" s="1"/>
      <c r="GE23" s="1"/>
      <c r="GF23" s="1"/>
      <c r="GG23" s="1"/>
      <c r="GH23" s="1"/>
      <c r="GI23" s="1"/>
      <c r="GJ23" s="44"/>
      <c r="GK23" s="39"/>
      <c r="GL23" s="39"/>
      <c r="GM23" s="44"/>
      <c r="GN23" s="44"/>
      <c r="GO23" s="44"/>
      <c r="GP23" s="90"/>
      <c r="GQ23" s="91"/>
      <c r="GR23" s="44"/>
      <c r="GS23" s="44"/>
      <c r="GT23" s="1"/>
      <c r="GU23" s="1"/>
      <c r="GV23" s="1"/>
      <c r="GW23" s="1"/>
      <c r="GX23" s="1"/>
      <c r="GY23" s="1"/>
      <c r="GZ23" s="44"/>
      <c r="HA23" s="39"/>
      <c r="HB23" s="39"/>
      <c r="HC23" s="44"/>
      <c r="HD23" s="44"/>
      <c r="HE23" s="44"/>
      <c r="HF23" s="90"/>
      <c r="HG23" s="91"/>
      <c r="HH23" s="44"/>
      <c r="HI23" s="44"/>
      <c r="HJ23" s="1"/>
      <c r="HK23" s="1"/>
      <c r="HL23" s="1"/>
      <c r="HM23" s="1"/>
      <c r="HN23" s="1"/>
      <c r="HO23" s="1"/>
      <c r="HP23" s="44"/>
      <c r="HQ23" s="39"/>
      <c r="HR23" s="39"/>
      <c r="HS23" s="44"/>
      <c r="HT23" s="44"/>
      <c r="HU23" s="44"/>
      <c r="HV23" s="90"/>
      <c r="HW23" s="91"/>
      <c r="HX23" s="44"/>
      <c r="HY23" s="44"/>
      <c r="HZ23" s="1"/>
      <c r="IA23" s="1"/>
      <c r="IB23" s="1"/>
      <c r="IC23" s="1"/>
      <c r="ID23" s="1"/>
      <c r="IE23" s="1"/>
      <c r="IF23" s="44"/>
      <c r="IG23" s="39"/>
      <c r="IH23" s="39"/>
      <c r="II23" s="44"/>
      <c r="IJ23" s="44"/>
      <c r="IK23" s="44"/>
      <c r="IL23" s="90"/>
      <c r="IM23" s="91"/>
      <c r="IN23" s="44"/>
      <c r="IO23" s="44"/>
      <c r="IP23" s="1"/>
      <c r="IQ23" s="1"/>
      <c r="IR23" s="1"/>
      <c r="IS23" s="1"/>
      <c r="IT23" s="1"/>
      <c r="IU23" s="1"/>
      <c r="IV23" s="44"/>
    </row>
    <row r="24" spans="1:256" ht="24.75">
      <c r="A24" s="118">
        <v>15</v>
      </c>
      <c r="B24" s="169" t="s">
        <v>144</v>
      </c>
      <c r="C24" s="170" t="s">
        <v>145</v>
      </c>
      <c r="D24" s="119" t="s">
        <v>416</v>
      </c>
      <c r="E24" s="119" t="s">
        <v>269</v>
      </c>
      <c r="F24" s="120">
        <v>0.419</v>
      </c>
      <c r="G24" s="121">
        <v>1676</v>
      </c>
      <c r="H24" s="116" t="s">
        <v>607</v>
      </c>
      <c r="I24" s="119"/>
      <c r="J24" s="122"/>
      <c r="K24" s="122"/>
      <c r="L24" s="122"/>
      <c r="M24" s="122"/>
      <c r="N24" s="122"/>
      <c r="O24" s="122"/>
      <c r="P24" s="119" t="s">
        <v>438</v>
      </c>
      <c r="Q24" s="39"/>
      <c r="R24" s="39"/>
      <c r="S24" s="44"/>
      <c r="T24" s="44"/>
      <c r="U24" s="44"/>
      <c r="V24" s="90"/>
      <c r="W24" s="91"/>
      <c r="X24" s="44"/>
      <c r="Y24" s="44"/>
      <c r="Z24" s="1"/>
      <c r="AA24" s="1"/>
      <c r="AB24" s="1"/>
      <c r="AC24" s="1"/>
      <c r="AD24" s="1"/>
      <c r="AE24" s="1"/>
      <c r="AF24" s="44"/>
      <c r="AG24" s="39"/>
      <c r="AH24" s="39"/>
      <c r="AI24" s="44"/>
      <c r="AJ24" s="44"/>
      <c r="AK24" s="44"/>
      <c r="AL24" s="90"/>
      <c r="AM24" s="91"/>
      <c r="AN24" s="44"/>
      <c r="AO24" s="44"/>
      <c r="AP24" s="1"/>
      <c r="AQ24" s="1"/>
      <c r="AR24" s="1"/>
      <c r="AS24" s="1"/>
      <c r="AT24" s="1"/>
      <c r="AU24" s="1"/>
      <c r="AV24" s="44"/>
      <c r="AW24" s="39"/>
      <c r="AX24" s="39"/>
      <c r="AY24" s="44"/>
      <c r="AZ24" s="44"/>
      <c r="BA24" s="44"/>
      <c r="BB24" s="90"/>
      <c r="BC24" s="91"/>
      <c r="BD24" s="44"/>
      <c r="BE24" s="44"/>
      <c r="BF24" s="1"/>
      <c r="BG24" s="1"/>
      <c r="BH24" s="1"/>
      <c r="BI24" s="1"/>
      <c r="BJ24" s="1"/>
      <c r="BK24" s="1"/>
      <c r="BL24" s="44"/>
      <c r="BM24" s="39"/>
      <c r="BN24" s="39"/>
      <c r="BO24" s="44"/>
      <c r="BP24" s="44"/>
      <c r="BQ24" s="44"/>
      <c r="BR24" s="90"/>
      <c r="BS24" s="91"/>
      <c r="BT24" s="44"/>
      <c r="BU24" s="44"/>
      <c r="BV24" s="1"/>
      <c r="BW24" s="1"/>
      <c r="BX24" s="1"/>
      <c r="BY24" s="1"/>
      <c r="BZ24" s="1"/>
      <c r="CA24" s="1"/>
      <c r="CB24" s="44"/>
      <c r="CC24" s="39"/>
      <c r="CD24" s="39"/>
      <c r="CE24" s="44"/>
      <c r="CF24" s="44"/>
      <c r="CG24" s="44"/>
      <c r="CH24" s="90"/>
      <c r="CI24" s="91"/>
      <c r="CJ24" s="44"/>
      <c r="CK24" s="44"/>
      <c r="CL24" s="1"/>
      <c r="CM24" s="1"/>
      <c r="CN24" s="1"/>
      <c r="CO24" s="1"/>
      <c r="CP24" s="1"/>
      <c r="CQ24" s="1"/>
      <c r="CR24" s="44"/>
      <c r="CS24" s="39"/>
      <c r="CT24" s="39"/>
      <c r="CU24" s="44"/>
      <c r="CV24" s="44"/>
      <c r="CW24" s="44"/>
      <c r="CX24" s="90"/>
      <c r="CY24" s="91"/>
      <c r="CZ24" s="44"/>
      <c r="DA24" s="44"/>
      <c r="DB24" s="1"/>
      <c r="DC24" s="1"/>
      <c r="DD24" s="1"/>
      <c r="DE24" s="1"/>
      <c r="DF24" s="1"/>
      <c r="DG24" s="1"/>
      <c r="DH24" s="44"/>
      <c r="DI24" s="39"/>
      <c r="DJ24" s="39"/>
      <c r="DK24" s="44"/>
      <c r="DL24" s="44"/>
      <c r="DM24" s="44"/>
      <c r="DN24" s="90"/>
      <c r="DO24" s="91"/>
      <c r="DP24" s="44"/>
      <c r="DQ24" s="44"/>
      <c r="DR24" s="1"/>
      <c r="DS24" s="1"/>
      <c r="DT24" s="1"/>
      <c r="DU24" s="1"/>
      <c r="DV24" s="1"/>
      <c r="DW24" s="1"/>
      <c r="DX24" s="44"/>
      <c r="DY24" s="39"/>
      <c r="DZ24" s="39"/>
      <c r="EA24" s="44"/>
      <c r="EB24" s="44"/>
      <c r="EC24" s="44"/>
      <c r="ED24" s="90"/>
      <c r="EE24" s="91"/>
      <c r="EF24" s="44"/>
      <c r="EG24" s="44"/>
      <c r="EH24" s="1"/>
      <c r="EI24" s="1"/>
      <c r="EJ24" s="1"/>
      <c r="EK24" s="1"/>
      <c r="EL24" s="1"/>
      <c r="EM24" s="1"/>
      <c r="EN24" s="44"/>
      <c r="EO24" s="39"/>
      <c r="EP24" s="39"/>
      <c r="EQ24" s="44"/>
      <c r="ER24" s="44"/>
      <c r="ES24" s="44"/>
      <c r="ET24" s="90"/>
      <c r="EU24" s="91"/>
      <c r="EV24" s="44"/>
      <c r="EW24" s="44"/>
      <c r="EX24" s="1"/>
      <c r="EY24" s="1"/>
      <c r="EZ24" s="1"/>
      <c r="FA24" s="1"/>
      <c r="FB24" s="1"/>
      <c r="FC24" s="1"/>
      <c r="FD24" s="44"/>
      <c r="FE24" s="39"/>
      <c r="FF24" s="39"/>
      <c r="FG24" s="44"/>
      <c r="FH24" s="44"/>
      <c r="FI24" s="44"/>
      <c r="FJ24" s="90"/>
      <c r="FK24" s="91"/>
      <c r="FL24" s="44"/>
      <c r="FM24" s="44"/>
      <c r="FN24" s="1"/>
      <c r="FO24" s="1"/>
      <c r="FP24" s="1"/>
      <c r="FQ24" s="1"/>
      <c r="FR24" s="1"/>
      <c r="FS24" s="1"/>
      <c r="FT24" s="44"/>
      <c r="FU24" s="39"/>
      <c r="FV24" s="39"/>
      <c r="FW24" s="44"/>
      <c r="FX24" s="44"/>
      <c r="FY24" s="44"/>
      <c r="FZ24" s="90"/>
      <c r="GA24" s="91"/>
      <c r="GB24" s="44"/>
      <c r="GC24" s="44"/>
      <c r="GD24" s="1"/>
      <c r="GE24" s="1"/>
      <c r="GF24" s="1"/>
      <c r="GG24" s="1"/>
      <c r="GH24" s="1"/>
      <c r="GI24" s="1"/>
      <c r="GJ24" s="44"/>
      <c r="GK24" s="39"/>
      <c r="GL24" s="39"/>
      <c r="GM24" s="44"/>
      <c r="GN24" s="44"/>
      <c r="GO24" s="44"/>
      <c r="GP24" s="90"/>
      <c r="GQ24" s="91"/>
      <c r="GR24" s="44"/>
      <c r="GS24" s="44"/>
      <c r="GT24" s="1"/>
      <c r="GU24" s="1"/>
      <c r="GV24" s="1"/>
      <c r="GW24" s="1"/>
      <c r="GX24" s="1"/>
      <c r="GY24" s="1"/>
      <c r="GZ24" s="44"/>
      <c r="HA24" s="39"/>
      <c r="HB24" s="39"/>
      <c r="HC24" s="44"/>
      <c r="HD24" s="44"/>
      <c r="HE24" s="44"/>
      <c r="HF24" s="90"/>
      <c r="HG24" s="91"/>
      <c r="HH24" s="44"/>
      <c r="HI24" s="44"/>
      <c r="HJ24" s="1"/>
      <c r="HK24" s="1"/>
      <c r="HL24" s="1"/>
      <c r="HM24" s="1"/>
      <c r="HN24" s="1"/>
      <c r="HO24" s="1"/>
      <c r="HP24" s="44"/>
      <c r="HQ24" s="39"/>
      <c r="HR24" s="39"/>
      <c r="HS24" s="44"/>
      <c r="HT24" s="44"/>
      <c r="HU24" s="44"/>
      <c r="HV24" s="90"/>
      <c r="HW24" s="91"/>
      <c r="HX24" s="44"/>
      <c r="HY24" s="44"/>
      <c r="HZ24" s="1"/>
      <c r="IA24" s="1"/>
      <c r="IB24" s="1"/>
      <c r="IC24" s="1"/>
      <c r="ID24" s="1"/>
      <c r="IE24" s="1"/>
      <c r="IF24" s="44"/>
      <c r="IG24" s="39"/>
      <c r="IH24" s="39"/>
      <c r="II24" s="44"/>
      <c r="IJ24" s="44"/>
      <c r="IK24" s="44"/>
      <c r="IL24" s="90"/>
      <c r="IM24" s="91"/>
      <c r="IN24" s="44"/>
      <c r="IO24" s="44"/>
      <c r="IP24" s="1"/>
      <c r="IQ24" s="1"/>
      <c r="IR24" s="1"/>
      <c r="IS24" s="1"/>
      <c r="IT24" s="1"/>
      <c r="IU24" s="1"/>
      <c r="IV24" s="44"/>
    </row>
    <row r="25" spans="1:256" ht="24.75">
      <c r="A25" s="118">
        <v>16</v>
      </c>
      <c r="B25" s="169" t="s">
        <v>121</v>
      </c>
      <c r="C25" s="170" t="s">
        <v>122</v>
      </c>
      <c r="D25" s="119" t="s">
        <v>330</v>
      </c>
      <c r="E25" s="119" t="s">
        <v>161</v>
      </c>
      <c r="F25" s="120">
        <v>0.121</v>
      </c>
      <c r="G25" s="121">
        <v>363</v>
      </c>
      <c r="H25" s="116" t="s">
        <v>607</v>
      </c>
      <c r="I25" s="119"/>
      <c r="J25" s="122"/>
      <c r="K25" s="122"/>
      <c r="L25" s="122"/>
      <c r="M25" s="122"/>
      <c r="N25" s="122"/>
      <c r="O25" s="122"/>
      <c r="P25" s="119" t="s">
        <v>425</v>
      </c>
      <c r="Q25" s="39"/>
      <c r="R25" s="39"/>
      <c r="S25" s="44"/>
      <c r="T25" s="44"/>
      <c r="U25" s="44"/>
      <c r="V25" s="90"/>
      <c r="W25" s="91"/>
      <c r="X25" s="44"/>
      <c r="Y25" s="44"/>
      <c r="Z25" s="1"/>
      <c r="AA25" s="1"/>
      <c r="AB25" s="1"/>
      <c r="AC25" s="1"/>
      <c r="AD25" s="1"/>
      <c r="AE25" s="1"/>
      <c r="AF25" s="44"/>
      <c r="AG25" s="39"/>
      <c r="AH25" s="39"/>
      <c r="AI25" s="44"/>
      <c r="AJ25" s="44"/>
      <c r="AK25" s="44"/>
      <c r="AL25" s="90"/>
      <c r="AM25" s="91"/>
      <c r="AN25" s="44"/>
      <c r="AO25" s="44"/>
      <c r="AP25" s="1"/>
      <c r="AQ25" s="1"/>
      <c r="AR25" s="1"/>
      <c r="AS25" s="1"/>
      <c r="AT25" s="1"/>
      <c r="AU25" s="1"/>
      <c r="AV25" s="44"/>
      <c r="AW25" s="39"/>
      <c r="AX25" s="39"/>
      <c r="AY25" s="44"/>
      <c r="AZ25" s="44"/>
      <c r="BA25" s="44"/>
      <c r="BB25" s="90"/>
      <c r="BC25" s="91"/>
      <c r="BD25" s="44"/>
      <c r="BE25" s="44"/>
      <c r="BF25" s="1"/>
      <c r="BG25" s="1"/>
      <c r="BH25" s="1"/>
      <c r="BI25" s="1"/>
      <c r="BJ25" s="1"/>
      <c r="BK25" s="1"/>
      <c r="BL25" s="44"/>
      <c r="BM25" s="39"/>
      <c r="BN25" s="39"/>
      <c r="BO25" s="44"/>
      <c r="BP25" s="44"/>
      <c r="BQ25" s="44"/>
      <c r="BR25" s="90"/>
      <c r="BS25" s="91"/>
      <c r="BT25" s="44"/>
      <c r="BU25" s="44"/>
      <c r="BV25" s="1"/>
      <c r="BW25" s="1"/>
      <c r="BX25" s="1"/>
      <c r="BY25" s="1"/>
      <c r="BZ25" s="1"/>
      <c r="CA25" s="1"/>
      <c r="CB25" s="44"/>
      <c r="CC25" s="39"/>
      <c r="CD25" s="39"/>
      <c r="CE25" s="44"/>
      <c r="CF25" s="44"/>
      <c r="CG25" s="44"/>
      <c r="CH25" s="90"/>
      <c r="CI25" s="91"/>
      <c r="CJ25" s="44"/>
      <c r="CK25" s="44"/>
      <c r="CL25" s="1"/>
      <c r="CM25" s="1"/>
      <c r="CN25" s="1"/>
      <c r="CO25" s="1"/>
      <c r="CP25" s="1"/>
      <c r="CQ25" s="1"/>
      <c r="CR25" s="44"/>
      <c r="CS25" s="39"/>
      <c r="CT25" s="39"/>
      <c r="CU25" s="44"/>
      <c r="CV25" s="44"/>
      <c r="CW25" s="44"/>
      <c r="CX25" s="90"/>
      <c r="CY25" s="91"/>
      <c r="CZ25" s="44"/>
      <c r="DA25" s="44"/>
      <c r="DB25" s="1"/>
      <c r="DC25" s="1"/>
      <c r="DD25" s="1"/>
      <c r="DE25" s="1"/>
      <c r="DF25" s="1"/>
      <c r="DG25" s="1"/>
      <c r="DH25" s="44"/>
      <c r="DI25" s="39"/>
      <c r="DJ25" s="39"/>
      <c r="DK25" s="44"/>
      <c r="DL25" s="44"/>
      <c r="DM25" s="44"/>
      <c r="DN25" s="90"/>
      <c r="DO25" s="91"/>
      <c r="DP25" s="44"/>
      <c r="DQ25" s="44"/>
      <c r="DR25" s="1"/>
      <c r="DS25" s="1"/>
      <c r="DT25" s="1"/>
      <c r="DU25" s="1"/>
      <c r="DV25" s="1"/>
      <c r="DW25" s="1"/>
      <c r="DX25" s="44"/>
      <c r="DY25" s="39"/>
      <c r="DZ25" s="39"/>
      <c r="EA25" s="44"/>
      <c r="EB25" s="44"/>
      <c r="EC25" s="44"/>
      <c r="ED25" s="90"/>
      <c r="EE25" s="91"/>
      <c r="EF25" s="44"/>
      <c r="EG25" s="44"/>
      <c r="EH25" s="1"/>
      <c r="EI25" s="1"/>
      <c r="EJ25" s="1"/>
      <c r="EK25" s="1"/>
      <c r="EL25" s="1"/>
      <c r="EM25" s="1"/>
      <c r="EN25" s="44"/>
      <c r="EO25" s="39"/>
      <c r="EP25" s="39"/>
      <c r="EQ25" s="44"/>
      <c r="ER25" s="44"/>
      <c r="ES25" s="44"/>
      <c r="ET25" s="90"/>
      <c r="EU25" s="91"/>
      <c r="EV25" s="44"/>
      <c r="EW25" s="44"/>
      <c r="EX25" s="1"/>
      <c r="EY25" s="1"/>
      <c r="EZ25" s="1"/>
      <c r="FA25" s="1"/>
      <c r="FB25" s="1"/>
      <c r="FC25" s="1"/>
      <c r="FD25" s="44"/>
      <c r="FE25" s="39"/>
      <c r="FF25" s="39"/>
      <c r="FG25" s="44"/>
      <c r="FH25" s="44"/>
      <c r="FI25" s="44"/>
      <c r="FJ25" s="90"/>
      <c r="FK25" s="91"/>
      <c r="FL25" s="44"/>
      <c r="FM25" s="44"/>
      <c r="FN25" s="1"/>
      <c r="FO25" s="1"/>
      <c r="FP25" s="1"/>
      <c r="FQ25" s="1"/>
      <c r="FR25" s="1"/>
      <c r="FS25" s="1"/>
      <c r="FT25" s="44"/>
      <c r="FU25" s="39"/>
      <c r="FV25" s="39"/>
      <c r="FW25" s="44"/>
      <c r="FX25" s="44"/>
      <c r="FY25" s="44"/>
      <c r="FZ25" s="90"/>
      <c r="GA25" s="91"/>
      <c r="GB25" s="44"/>
      <c r="GC25" s="44"/>
      <c r="GD25" s="1"/>
      <c r="GE25" s="1"/>
      <c r="GF25" s="1"/>
      <c r="GG25" s="1"/>
      <c r="GH25" s="1"/>
      <c r="GI25" s="1"/>
      <c r="GJ25" s="44"/>
      <c r="GK25" s="39"/>
      <c r="GL25" s="39"/>
      <c r="GM25" s="44"/>
      <c r="GN25" s="44"/>
      <c r="GO25" s="44"/>
      <c r="GP25" s="90"/>
      <c r="GQ25" s="91"/>
      <c r="GR25" s="44"/>
      <c r="GS25" s="44"/>
      <c r="GT25" s="1"/>
      <c r="GU25" s="1"/>
      <c r="GV25" s="1"/>
      <c r="GW25" s="1"/>
      <c r="GX25" s="1"/>
      <c r="GY25" s="1"/>
      <c r="GZ25" s="44"/>
      <c r="HA25" s="39"/>
      <c r="HB25" s="39"/>
      <c r="HC25" s="44"/>
      <c r="HD25" s="44"/>
      <c r="HE25" s="44"/>
      <c r="HF25" s="90"/>
      <c r="HG25" s="91"/>
      <c r="HH25" s="44"/>
      <c r="HI25" s="44"/>
      <c r="HJ25" s="1"/>
      <c r="HK25" s="1"/>
      <c r="HL25" s="1"/>
      <c r="HM25" s="1"/>
      <c r="HN25" s="1"/>
      <c r="HO25" s="1"/>
      <c r="HP25" s="44"/>
      <c r="HQ25" s="39"/>
      <c r="HR25" s="39"/>
      <c r="HS25" s="44"/>
      <c r="HT25" s="44"/>
      <c r="HU25" s="44"/>
      <c r="HV25" s="90"/>
      <c r="HW25" s="91"/>
      <c r="HX25" s="44"/>
      <c r="HY25" s="44"/>
      <c r="HZ25" s="1"/>
      <c r="IA25" s="1"/>
      <c r="IB25" s="1"/>
      <c r="IC25" s="1"/>
      <c r="ID25" s="1"/>
      <c r="IE25" s="1"/>
      <c r="IF25" s="44"/>
      <c r="IG25" s="39"/>
      <c r="IH25" s="39"/>
      <c r="II25" s="44"/>
      <c r="IJ25" s="44"/>
      <c r="IK25" s="44"/>
      <c r="IL25" s="90"/>
      <c r="IM25" s="91"/>
      <c r="IN25" s="44"/>
      <c r="IO25" s="44"/>
      <c r="IP25" s="1"/>
      <c r="IQ25" s="1"/>
      <c r="IR25" s="1"/>
      <c r="IS25" s="1"/>
      <c r="IT25" s="1"/>
      <c r="IU25" s="1"/>
      <c r="IV25" s="44"/>
    </row>
    <row r="26" spans="1:256" ht="24.75">
      <c r="A26" s="118">
        <v>17</v>
      </c>
      <c r="B26" s="169" t="s">
        <v>112</v>
      </c>
      <c r="C26" s="170" t="s">
        <v>113</v>
      </c>
      <c r="D26" s="119" t="s">
        <v>416</v>
      </c>
      <c r="E26" s="119" t="s">
        <v>253</v>
      </c>
      <c r="F26" s="120">
        <v>0.208</v>
      </c>
      <c r="G26" s="121">
        <v>832</v>
      </c>
      <c r="H26" s="116" t="s">
        <v>607</v>
      </c>
      <c r="I26" s="119"/>
      <c r="J26" s="122"/>
      <c r="K26" s="122"/>
      <c r="L26" s="122"/>
      <c r="M26" s="122"/>
      <c r="N26" s="122"/>
      <c r="O26" s="122"/>
      <c r="P26" s="119" t="s">
        <v>417</v>
      </c>
      <c r="Q26" s="39"/>
      <c r="R26" s="39"/>
      <c r="S26" s="44"/>
      <c r="T26" s="44"/>
      <c r="U26" s="44"/>
      <c r="V26" s="90"/>
      <c r="W26" s="91"/>
      <c r="X26" s="44"/>
      <c r="Y26" s="44"/>
      <c r="Z26" s="1"/>
      <c r="AA26" s="1"/>
      <c r="AB26" s="1"/>
      <c r="AC26" s="1"/>
      <c r="AD26" s="1"/>
      <c r="AE26" s="1"/>
      <c r="AF26" s="44"/>
      <c r="AG26" s="39"/>
      <c r="AH26" s="39"/>
      <c r="AI26" s="44"/>
      <c r="AJ26" s="44"/>
      <c r="AK26" s="44"/>
      <c r="AL26" s="90"/>
      <c r="AM26" s="91"/>
      <c r="AN26" s="44"/>
      <c r="AO26" s="44"/>
      <c r="AP26" s="1"/>
      <c r="AQ26" s="1"/>
      <c r="AR26" s="1"/>
      <c r="AS26" s="1"/>
      <c r="AT26" s="1"/>
      <c r="AU26" s="1"/>
      <c r="AV26" s="44"/>
      <c r="AW26" s="39"/>
      <c r="AX26" s="39"/>
      <c r="AY26" s="44"/>
      <c r="AZ26" s="44"/>
      <c r="BA26" s="44"/>
      <c r="BB26" s="90"/>
      <c r="BC26" s="91"/>
      <c r="BD26" s="44"/>
      <c r="BE26" s="44"/>
      <c r="BF26" s="1"/>
      <c r="BG26" s="1"/>
      <c r="BH26" s="1"/>
      <c r="BI26" s="1"/>
      <c r="BJ26" s="1"/>
      <c r="BK26" s="1"/>
      <c r="BL26" s="44"/>
      <c r="BM26" s="39"/>
      <c r="BN26" s="39"/>
      <c r="BO26" s="44"/>
      <c r="BP26" s="44"/>
      <c r="BQ26" s="44"/>
      <c r="BR26" s="90"/>
      <c r="BS26" s="91"/>
      <c r="BT26" s="44"/>
      <c r="BU26" s="44"/>
      <c r="BV26" s="1"/>
      <c r="BW26" s="1"/>
      <c r="BX26" s="1"/>
      <c r="BY26" s="1"/>
      <c r="BZ26" s="1"/>
      <c r="CA26" s="1"/>
      <c r="CB26" s="44"/>
      <c r="CC26" s="39"/>
      <c r="CD26" s="39"/>
      <c r="CE26" s="44"/>
      <c r="CF26" s="44"/>
      <c r="CG26" s="44"/>
      <c r="CH26" s="90"/>
      <c r="CI26" s="91"/>
      <c r="CJ26" s="44"/>
      <c r="CK26" s="44"/>
      <c r="CL26" s="1"/>
      <c r="CM26" s="1"/>
      <c r="CN26" s="1"/>
      <c r="CO26" s="1"/>
      <c r="CP26" s="1"/>
      <c r="CQ26" s="1"/>
      <c r="CR26" s="44"/>
      <c r="CS26" s="39"/>
      <c r="CT26" s="39"/>
      <c r="CU26" s="44"/>
      <c r="CV26" s="44"/>
      <c r="CW26" s="44"/>
      <c r="CX26" s="90"/>
      <c r="CY26" s="91"/>
      <c r="CZ26" s="44"/>
      <c r="DA26" s="44"/>
      <c r="DB26" s="1"/>
      <c r="DC26" s="1"/>
      <c r="DD26" s="1"/>
      <c r="DE26" s="1"/>
      <c r="DF26" s="1"/>
      <c r="DG26" s="1"/>
      <c r="DH26" s="44"/>
      <c r="DI26" s="39"/>
      <c r="DJ26" s="39"/>
      <c r="DK26" s="44"/>
      <c r="DL26" s="44"/>
      <c r="DM26" s="44"/>
      <c r="DN26" s="90"/>
      <c r="DO26" s="91"/>
      <c r="DP26" s="44"/>
      <c r="DQ26" s="44"/>
      <c r="DR26" s="1"/>
      <c r="DS26" s="1"/>
      <c r="DT26" s="1"/>
      <c r="DU26" s="1"/>
      <c r="DV26" s="1"/>
      <c r="DW26" s="1"/>
      <c r="DX26" s="44"/>
      <c r="DY26" s="39"/>
      <c r="DZ26" s="39"/>
      <c r="EA26" s="44"/>
      <c r="EB26" s="44"/>
      <c r="EC26" s="44"/>
      <c r="ED26" s="90"/>
      <c r="EE26" s="91"/>
      <c r="EF26" s="44"/>
      <c r="EG26" s="44"/>
      <c r="EH26" s="1"/>
      <c r="EI26" s="1"/>
      <c r="EJ26" s="1"/>
      <c r="EK26" s="1"/>
      <c r="EL26" s="1"/>
      <c r="EM26" s="1"/>
      <c r="EN26" s="44"/>
      <c r="EO26" s="39"/>
      <c r="EP26" s="39"/>
      <c r="EQ26" s="44"/>
      <c r="ER26" s="44"/>
      <c r="ES26" s="44"/>
      <c r="ET26" s="90"/>
      <c r="EU26" s="91"/>
      <c r="EV26" s="44"/>
      <c r="EW26" s="44"/>
      <c r="EX26" s="1"/>
      <c r="EY26" s="1"/>
      <c r="EZ26" s="1"/>
      <c r="FA26" s="1"/>
      <c r="FB26" s="1"/>
      <c r="FC26" s="1"/>
      <c r="FD26" s="44"/>
      <c r="FE26" s="39"/>
      <c r="FF26" s="39"/>
      <c r="FG26" s="44"/>
      <c r="FH26" s="44"/>
      <c r="FI26" s="44"/>
      <c r="FJ26" s="90"/>
      <c r="FK26" s="91"/>
      <c r="FL26" s="44"/>
      <c r="FM26" s="44"/>
      <c r="FN26" s="1"/>
      <c r="FO26" s="1"/>
      <c r="FP26" s="1"/>
      <c r="FQ26" s="1"/>
      <c r="FR26" s="1"/>
      <c r="FS26" s="1"/>
      <c r="FT26" s="44"/>
      <c r="FU26" s="39"/>
      <c r="FV26" s="39"/>
      <c r="FW26" s="44"/>
      <c r="FX26" s="44"/>
      <c r="FY26" s="44"/>
      <c r="FZ26" s="90"/>
      <c r="GA26" s="91"/>
      <c r="GB26" s="44"/>
      <c r="GC26" s="44"/>
      <c r="GD26" s="1"/>
      <c r="GE26" s="1"/>
      <c r="GF26" s="1"/>
      <c r="GG26" s="1"/>
      <c r="GH26" s="1"/>
      <c r="GI26" s="1"/>
      <c r="GJ26" s="44"/>
      <c r="GK26" s="39"/>
      <c r="GL26" s="39"/>
      <c r="GM26" s="44"/>
      <c r="GN26" s="44"/>
      <c r="GO26" s="44"/>
      <c r="GP26" s="90"/>
      <c r="GQ26" s="91"/>
      <c r="GR26" s="44"/>
      <c r="GS26" s="44"/>
      <c r="GT26" s="1"/>
      <c r="GU26" s="1"/>
      <c r="GV26" s="1"/>
      <c r="GW26" s="1"/>
      <c r="GX26" s="1"/>
      <c r="GY26" s="1"/>
      <c r="GZ26" s="44"/>
      <c r="HA26" s="39"/>
      <c r="HB26" s="39"/>
      <c r="HC26" s="44"/>
      <c r="HD26" s="44"/>
      <c r="HE26" s="44"/>
      <c r="HF26" s="90"/>
      <c r="HG26" s="91"/>
      <c r="HH26" s="44"/>
      <c r="HI26" s="44"/>
      <c r="HJ26" s="1"/>
      <c r="HK26" s="1"/>
      <c r="HL26" s="1"/>
      <c r="HM26" s="1"/>
      <c r="HN26" s="1"/>
      <c r="HO26" s="1"/>
      <c r="HP26" s="44"/>
      <c r="HQ26" s="39"/>
      <c r="HR26" s="39"/>
      <c r="HS26" s="44"/>
      <c r="HT26" s="44"/>
      <c r="HU26" s="44"/>
      <c r="HV26" s="90"/>
      <c r="HW26" s="91"/>
      <c r="HX26" s="44"/>
      <c r="HY26" s="44"/>
      <c r="HZ26" s="1"/>
      <c r="IA26" s="1"/>
      <c r="IB26" s="1"/>
      <c r="IC26" s="1"/>
      <c r="ID26" s="1"/>
      <c r="IE26" s="1"/>
      <c r="IF26" s="44"/>
      <c r="IG26" s="39"/>
      <c r="IH26" s="39"/>
      <c r="II26" s="44"/>
      <c r="IJ26" s="44"/>
      <c r="IK26" s="44"/>
      <c r="IL26" s="90"/>
      <c r="IM26" s="91"/>
      <c r="IN26" s="44"/>
      <c r="IO26" s="44"/>
      <c r="IP26" s="1"/>
      <c r="IQ26" s="1"/>
      <c r="IR26" s="1"/>
      <c r="IS26" s="1"/>
      <c r="IT26" s="1"/>
      <c r="IU26" s="1"/>
      <c r="IV26" s="44"/>
    </row>
    <row r="27" spans="1:16" ht="24">
      <c r="A27" s="118">
        <v>18</v>
      </c>
      <c r="B27" s="169" t="s">
        <v>101</v>
      </c>
      <c r="C27" s="170" t="s">
        <v>102</v>
      </c>
      <c r="D27" s="119" t="s">
        <v>325</v>
      </c>
      <c r="E27" s="119" t="s">
        <v>327</v>
      </c>
      <c r="F27" s="120">
        <v>0.168</v>
      </c>
      <c r="G27" s="121">
        <v>504</v>
      </c>
      <c r="H27" s="116" t="s">
        <v>607</v>
      </c>
      <c r="I27" s="119"/>
      <c r="J27" s="122"/>
      <c r="K27" s="122"/>
      <c r="L27" s="122"/>
      <c r="M27" s="122"/>
      <c r="N27" s="122"/>
      <c r="O27" s="122"/>
      <c r="P27" s="119" t="s">
        <v>412</v>
      </c>
    </row>
    <row r="28" spans="1:16" ht="24">
      <c r="A28" s="118">
        <v>19</v>
      </c>
      <c r="B28" s="169" t="s">
        <v>95</v>
      </c>
      <c r="C28" s="170" t="s">
        <v>96</v>
      </c>
      <c r="D28" s="119" t="s">
        <v>325</v>
      </c>
      <c r="E28" s="119" t="s">
        <v>161</v>
      </c>
      <c r="F28" s="120">
        <v>0.168</v>
      </c>
      <c r="G28" s="121">
        <v>504</v>
      </c>
      <c r="H28" s="116" t="s">
        <v>607</v>
      </c>
      <c r="I28" s="119"/>
      <c r="J28" s="122"/>
      <c r="K28" s="122"/>
      <c r="L28" s="122"/>
      <c r="M28" s="122"/>
      <c r="N28" s="122"/>
      <c r="O28" s="122"/>
      <c r="P28" s="119" t="s">
        <v>408</v>
      </c>
    </row>
    <row r="29" spans="1:16" ht="24">
      <c r="A29" s="118">
        <v>20</v>
      </c>
      <c r="B29" s="169" t="s">
        <v>167</v>
      </c>
      <c r="C29" s="170" t="s">
        <v>168</v>
      </c>
      <c r="D29" s="119" t="s">
        <v>102</v>
      </c>
      <c r="E29" s="119" t="s">
        <v>155</v>
      </c>
      <c r="F29" s="120">
        <v>0.07</v>
      </c>
      <c r="G29" s="121">
        <v>210</v>
      </c>
      <c r="H29" s="116" t="s">
        <v>607</v>
      </c>
      <c r="I29" s="119"/>
      <c r="J29" s="122"/>
      <c r="K29" s="122"/>
      <c r="L29" s="122"/>
      <c r="M29" s="122"/>
      <c r="N29" s="122"/>
      <c r="O29" s="122"/>
      <c r="P29" s="119" t="s">
        <v>453</v>
      </c>
    </row>
    <row r="30" spans="1:16" ht="24">
      <c r="A30" s="118">
        <v>21</v>
      </c>
      <c r="B30" s="169" t="s">
        <v>248</v>
      </c>
      <c r="C30" s="170" t="s">
        <v>249</v>
      </c>
      <c r="D30" s="119" t="s">
        <v>345</v>
      </c>
      <c r="E30" s="119" t="s">
        <v>503</v>
      </c>
      <c r="F30" s="120">
        <v>0.25</v>
      </c>
      <c r="G30" s="121">
        <v>1310</v>
      </c>
      <c r="H30" s="116" t="s">
        <v>607</v>
      </c>
      <c r="I30" s="119"/>
      <c r="J30" s="122"/>
      <c r="K30" s="122"/>
      <c r="L30" s="122"/>
      <c r="M30" s="122"/>
      <c r="N30" s="122"/>
      <c r="O30" s="122"/>
      <c r="P30" s="119" t="s">
        <v>504</v>
      </c>
    </row>
    <row r="31" spans="1:16" ht="24.75" customHeight="1">
      <c r="A31" s="118">
        <v>22</v>
      </c>
      <c r="B31" s="169" t="s">
        <v>283</v>
      </c>
      <c r="C31" s="170" t="s">
        <v>284</v>
      </c>
      <c r="D31" s="119" t="s">
        <v>285</v>
      </c>
      <c r="E31" s="119" t="s">
        <v>523</v>
      </c>
      <c r="F31" s="120">
        <v>0.15</v>
      </c>
      <c r="G31" s="121">
        <v>600</v>
      </c>
      <c r="H31" s="116" t="s">
        <v>606</v>
      </c>
      <c r="I31" s="119"/>
      <c r="J31" s="122"/>
      <c r="K31" s="122"/>
      <c r="L31" s="122"/>
      <c r="M31" s="122"/>
      <c r="N31" s="122"/>
      <c r="O31" s="122"/>
      <c r="P31" s="119" t="s">
        <v>1</v>
      </c>
    </row>
    <row r="32" spans="1:16" ht="24">
      <c r="A32" s="118">
        <v>23</v>
      </c>
      <c r="B32" s="169" t="s">
        <v>175</v>
      </c>
      <c r="C32" s="170" t="s">
        <v>176</v>
      </c>
      <c r="D32" s="119" t="s">
        <v>269</v>
      </c>
      <c r="E32" s="119" t="s">
        <v>184</v>
      </c>
      <c r="F32" s="120">
        <v>0.312</v>
      </c>
      <c r="G32" s="121">
        <v>936</v>
      </c>
      <c r="H32" s="116" t="s">
        <v>607</v>
      </c>
      <c r="I32" s="123"/>
      <c r="J32" s="122"/>
      <c r="K32" s="122"/>
      <c r="L32" s="122"/>
      <c r="M32" s="122"/>
      <c r="N32" s="122"/>
      <c r="O32" s="122"/>
      <c r="P32" s="123" t="s">
        <v>456</v>
      </c>
    </row>
    <row r="33" spans="1:16" ht="24">
      <c r="A33" s="118">
        <v>24</v>
      </c>
      <c r="B33" s="169" t="s">
        <v>217</v>
      </c>
      <c r="C33" s="170" t="s">
        <v>218</v>
      </c>
      <c r="D33" s="119" t="s">
        <v>487</v>
      </c>
      <c r="E33" s="119" t="s">
        <v>544</v>
      </c>
      <c r="F33" s="120">
        <v>0.332</v>
      </c>
      <c r="G33" s="121">
        <v>1992</v>
      </c>
      <c r="H33" s="116" t="s">
        <v>607</v>
      </c>
      <c r="I33" s="119"/>
      <c r="J33" s="122"/>
      <c r="K33" s="122"/>
      <c r="L33" s="122"/>
      <c r="M33" s="122"/>
      <c r="N33" s="122"/>
      <c r="O33" s="122"/>
      <c r="P33" s="119" t="s">
        <v>488</v>
      </c>
    </row>
    <row r="34" spans="1:16" ht="24">
      <c r="A34" s="118">
        <v>25</v>
      </c>
      <c r="B34" s="169" t="s">
        <v>183</v>
      </c>
      <c r="C34" s="170" t="s">
        <v>184</v>
      </c>
      <c r="D34" s="119" t="s">
        <v>341</v>
      </c>
      <c r="E34" s="119" t="s">
        <v>184</v>
      </c>
      <c r="F34" s="120">
        <v>0.312</v>
      </c>
      <c r="G34" s="121">
        <v>966</v>
      </c>
      <c r="H34" s="119" t="s">
        <v>358</v>
      </c>
      <c r="I34" s="119"/>
      <c r="J34" s="122"/>
      <c r="K34" s="122"/>
      <c r="L34" s="122"/>
      <c r="M34" s="122"/>
      <c r="N34" s="122"/>
      <c r="O34" s="122"/>
      <c r="P34" s="119" t="s">
        <v>460</v>
      </c>
    </row>
    <row r="35" spans="1:16" ht="37.5" customHeight="1">
      <c r="A35" s="118">
        <v>26</v>
      </c>
      <c r="B35" s="169" t="s">
        <v>268</v>
      </c>
      <c r="C35" s="170" t="s">
        <v>269</v>
      </c>
      <c r="D35" s="119" t="s">
        <v>331</v>
      </c>
      <c r="E35" s="119" t="s">
        <v>272</v>
      </c>
      <c r="F35" s="120">
        <v>0.267</v>
      </c>
      <c r="G35" s="121">
        <v>1068</v>
      </c>
      <c r="H35" s="119" t="s">
        <v>358</v>
      </c>
      <c r="I35" s="119"/>
      <c r="J35" s="122"/>
      <c r="K35" s="122"/>
      <c r="L35" s="122"/>
      <c r="M35" s="122"/>
      <c r="N35" s="122"/>
      <c r="O35" s="122"/>
      <c r="P35" s="119" t="s">
        <v>1</v>
      </c>
    </row>
    <row r="36" spans="1:16" ht="22.5" customHeight="1">
      <c r="A36" s="118">
        <v>27</v>
      </c>
      <c r="B36" s="169" t="s">
        <v>210</v>
      </c>
      <c r="C36" s="170" t="s">
        <v>211</v>
      </c>
      <c r="D36" s="119" t="s">
        <v>253</v>
      </c>
      <c r="E36" s="119" t="s">
        <v>269</v>
      </c>
      <c r="F36" s="120">
        <v>0.85</v>
      </c>
      <c r="G36" s="121">
        <v>3400</v>
      </c>
      <c r="H36" s="116" t="s">
        <v>606</v>
      </c>
      <c r="I36" s="123"/>
      <c r="J36" s="122"/>
      <c r="K36" s="122"/>
      <c r="L36" s="122"/>
      <c r="M36" s="122"/>
      <c r="N36" s="122"/>
      <c r="O36" s="122"/>
      <c r="P36" s="123" t="s">
        <v>1</v>
      </c>
    </row>
    <row r="37" spans="1:16" ht="22.5" customHeight="1">
      <c r="A37" s="118">
        <v>28</v>
      </c>
      <c r="B37" s="169" t="s">
        <v>271</v>
      </c>
      <c r="C37" s="170" t="s">
        <v>272</v>
      </c>
      <c r="D37" s="119" t="s">
        <v>338</v>
      </c>
      <c r="E37" s="119" t="s">
        <v>211</v>
      </c>
      <c r="F37" s="120">
        <v>0.175</v>
      </c>
      <c r="G37" s="121">
        <v>700</v>
      </c>
      <c r="H37" s="116" t="s">
        <v>606</v>
      </c>
      <c r="I37" s="119"/>
      <c r="J37" s="122"/>
      <c r="K37" s="122"/>
      <c r="L37" s="122"/>
      <c r="M37" s="122"/>
      <c r="N37" s="122"/>
      <c r="O37" s="122"/>
      <c r="P37" s="119" t="s">
        <v>1</v>
      </c>
    </row>
    <row r="38" spans="1:16" ht="23.25" customHeight="1">
      <c r="A38" s="118">
        <v>29</v>
      </c>
      <c r="B38" s="169" t="s">
        <v>310</v>
      </c>
      <c r="C38" s="170" t="s">
        <v>311</v>
      </c>
      <c r="D38" s="119" t="s">
        <v>269</v>
      </c>
      <c r="E38" s="119" t="s">
        <v>211</v>
      </c>
      <c r="F38" s="120">
        <v>0.187</v>
      </c>
      <c r="G38" s="121">
        <v>748</v>
      </c>
      <c r="H38" s="116" t="s">
        <v>606</v>
      </c>
      <c r="I38" s="119"/>
      <c r="J38" s="122"/>
      <c r="K38" s="122"/>
      <c r="L38" s="122"/>
      <c r="M38" s="122"/>
      <c r="N38" s="122"/>
      <c r="O38" s="122"/>
      <c r="P38" s="119" t="s">
        <v>1</v>
      </c>
    </row>
    <row r="39" ht="12.75">
      <c r="F39" s="100"/>
    </row>
    <row r="40" spans="2:11" ht="15">
      <c r="B40" s="46"/>
      <c r="C40" s="211" t="s">
        <v>634</v>
      </c>
      <c r="D40" s="211"/>
      <c r="E40" s="211"/>
      <c r="F40" s="92">
        <v>9.261</v>
      </c>
      <c r="G40" s="38" t="s">
        <v>356</v>
      </c>
      <c r="H40" s="59"/>
      <c r="I40" s="195"/>
      <c r="J40" s="318"/>
      <c r="K40" s="319"/>
    </row>
    <row r="41" spans="2:11" ht="15">
      <c r="B41" s="46"/>
      <c r="C41" s="44"/>
      <c r="D41" s="235" t="s">
        <v>607</v>
      </c>
      <c r="E41" s="235"/>
      <c r="F41" s="106">
        <v>6.49</v>
      </c>
      <c r="G41" s="40" t="s">
        <v>356</v>
      </c>
      <c r="H41" s="235"/>
      <c r="I41" s="235"/>
      <c r="J41" s="315"/>
      <c r="K41" s="320"/>
    </row>
    <row r="42" spans="2:11" ht="15">
      <c r="B42" s="105"/>
      <c r="C42" s="44"/>
      <c r="D42" s="6"/>
      <c r="E42" s="41" t="s">
        <v>358</v>
      </c>
      <c r="F42" s="6">
        <v>1.169</v>
      </c>
      <c r="G42" s="40" t="s">
        <v>356</v>
      </c>
      <c r="H42" s="6"/>
      <c r="I42" s="41"/>
      <c r="J42" s="311"/>
      <c r="K42" s="312"/>
    </row>
    <row r="43" spans="2:11" ht="15">
      <c r="B43" s="46"/>
      <c r="C43" s="44"/>
      <c r="D43" s="6"/>
      <c r="E43" s="46" t="s">
        <v>606</v>
      </c>
      <c r="F43" s="6">
        <v>1.602</v>
      </c>
      <c r="G43" s="40" t="s">
        <v>356</v>
      </c>
      <c r="H43" s="313"/>
      <c r="I43" s="314"/>
      <c r="J43" s="315"/>
      <c r="K43" s="306"/>
    </row>
    <row r="46" spans="2:9" ht="15">
      <c r="B46" s="6"/>
      <c r="C46" s="6"/>
      <c r="D46" s="246"/>
      <c r="E46" s="246"/>
      <c r="F46" s="236"/>
      <c r="G46" s="6"/>
      <c r="H46" s="6"/>
      <c r="I46" s="6"/>
    </row>
  </sheetData>
  <sheetProtection/>
  <mergeCells count="25">
    <mergeCell ref="P3:P6"/>
    <mergeCell ref="D4:H4"/>
    <mergeCell ref="I4:O4"/>
    <mergeCell ref="D5:E5"/>
    <mergeCell ref="G5:G6"/>
    <mergeCell ref="I5:I6"/>
    <mergeCell ref="J5:K5"/>
    <mergeCell ref="L5:L6"/>
    <mergeCell ref="N5:N6"/>
    <mergeCell ref="O5:O6"/>
    <mergeCell ref="C1:I1"/>
    <mergeCell ref="D3:O3"/>
    <mergeCell ref="D46:F46"/>
    <mergeCell ref="H43:I43"/>
    <mergeCell ref="J43:K43"/>
    <mergeCell ref="C40:E40"/>
    <mergeCell ref="B3:C3"/>
    <mergeCell ref="J40:K40"/>
    <mergeCell ref="D41:E41"/>
    <mergeCell ref="H41:I41"/>
    <mergeCell ref="J41:K41"/>
    <mergeCell ref="J42:K42"/>
    <mergeCell ref="B4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03">
      <selection activeCell="S19" sqref="S19"/>
    </sheetView>
  </sheetViews>
  <sheetFormatPr defaultColWidth="9.140625" defaultRowHeight="12.75"/>
  <cols>
    <col min="1" max="1" width="4.00390625" style="104" customWidth="1"/>
    <col min="2" max="2" width="5.57421875" style="0" customWidth="1"/>
    <col min="3" max="3" width="13.28125" style="0" customWidth="1"/>
    <col min="4" max="4" width="13.140625" style="0" customWidth="1"/>
    <col min="5" max="5" width="12.421875" style="0" customWidth="1"/>
    <col min="6" max="6" width="7.421875" style="0" customWidth="1"/>
    <col min="7" max="7" width="9.421875" style="0" customWidth="1"/>
    <col min="8" max="8" width="9.140625" style="0" customWidth="1"/>
    <col min="9" max="9" width="6.7109375" style="0" customWidth="1"/>
    <col min="10" max="10" width="4.7109375" style="0" customWidth="1"/>
    <col min="11" max="11" width="9.28125" style="0" customWidth="1"/>
    <col min="12" max="12" width="5.7109375" style="0" customWidth="1"/>
    <col min="15" max="15" width="5.8515625" style="0" customWidth="1"/>
    <col min="16" max="16" width="12.140625" style="0" customWidth="1"/>
  </cols>
  <sheetData>
    <row r="1" spans="4:10" ht="18">
      <c r="D1" s="192" t="s">
        <v>592</v>
      </c>
      <c r="E1" s="3"/>
      <c r="F1" s="3"/>
      <c r="G1" s="3"/>
      <c r="H1" s="3"/>
      <c r="I1" s="65"/>
      <c r="J1" s="3"/>
    </row>
    <row r="2" spans="5:14" ht="18.75">
      <c r="E2" s="268"/>
      <c r="F2" s="268"/>
      <c r="G2" s="268"/>
      <c r="H2" s="268"/>
      <c r="I2" s="268"/>
      <c r="J2" s="268"/>
      <c r="K2" s="268"/>
      <c r="N2" t="s">
        <v>571</v>
      </c>
    </row>
    <row r="4" spans="1:16" ht="12.75">
      <c r="A4" s="107"/>
      <c r="B4" s="354"/>
      <c r="C4" s="377"/>
      <c r="D4" s="321" t="s">
        <v>400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7"/>
      <c r="P4" s="356" t="s">
        <v>588</v>
      </c>
    </row>
    <row r="5" spans="1:16" ht="12.75">
      <c r="A5" s="108" t="s">
        <v>75</v>
      </c>
      <c r="B5" s="338" t="s">
        <v>399</v>
      </c>
      <c r="C5" s="339"/>
      <c r="D5" s="321" t="s">
        <v>596</v>
      </c>
      <c r="E5" s="342"/>
      <c r="F5" s="343"/>
      <c r="G5" s="343"/>
      <c r="H5" s="344"/>
      <c r="I5" s="345" t="s">
        <v>580</v>
      </c>
      <c r="J5" s="342"/>
      <c r="K5" s="342"/>
      <c r="L5" s="346"/>
      <c r="M5" s="346"/>
      <c r="N5" s="346"/>
      <c r="O5" s="347"/>
      <c r="P5" s="350"/>
    </row>
    <row r="6" spans="1:16" ht="12.75">
      <c r="A6" s="108" t="s">
        <v>89</v>
      </c>
      <c r="B6" s="338"/>
      <c r="C6" s="340"/>
      <c r="D6" s="348" t="s">
        <v>76</v>
      </c>
      <c r="E6" s="349"/>
      <c r="F6" s="107" t="s">
        <v>82</v>
      </c>
      <c r="G6" s="323" t="s">
        <v>585</v>
      </c>
      <c r="H6" s="109" t="s">
        <v>79</v>
      </c>
      <c r="I6" s="323" t="s">
        <v>582</v>
      </c>
      <c r="J6" s="321" t="s">
        <v>76</v>
      </c>
      <c r="K6" s="322"/>
      <c r="L6" s="323" t="s">
        <v>584</v>
      </c>
      <c r="M6" s="323" t="s">
        <v>585</v>
      </c>
      <c r="N6" s="323" t="s">
        <v>587</v>
      </c>
      <c r="O6" s="323" t="s">
        <v>586</v>
      </c>
      <c r="P6" s="350"/>
    </row>
    <row r="7" spans="1:16" ht="24">
      <c r="A7" s="110" t="s">
        <v>90</v>
      </c>
      <c r="B7" s="378"/>
      <c r="C7" s="379"/>
      <c r="D7" s="113" t="s">
        <v>77</v>
      </c>
      <c r="E7" s="113" t="s">
        <v>78</v>
      </c>
      <c r="F7" s="110" t="s">
        <v>81</v>
      </c>
      <c r="G7" s="353"/>
      <c r="H7" s="114" t="s">
        <v>80</v>
      </c>
      <c r="I7" s="357"/>
      <c r="J7" s="115" t="s">
        <v>356</v>
      </c>
      <c r="K7" s="115" t="s">
        <v>583</v>
      </c>
      <c r="L7" s="358"/>
      <c r="M7" s="353"/>
      <c r="N7" s="353"/>
      <c r="O7" s="353"/>
      <c r="P7" s="357"/>
    </row>
    <row r="8" spans="1:16" ht="12.75">
      <c r="A8" s="110">
        <v>1</v>
      </c>
      <c r="B8" s="111"/>
      <c r="C8" s="112">
        <v>2</v>
      </c>
      <c r="D8" s="116">
        <v>3</v>
      </c>
      <c r="E8" s="116">
        <v>4</v>
      </c>
      <c r="F8" s="110">
        <v>5</v>
      </c>
      <c r="G8" s="110">
        <v>6</v>
      </c>
      <c r="H8" s="115">
        <v>7</v>
      </c>
      <c r="I8" s="115">
        <v>8</v>
      </c>
      <c r="J8" s="115">
        <v>9</v>
      </c>
      <c r="K8" s="115">
        <v>10</v>
      </c>
      <c r="L8" s="117">
        <v>11</v>
      </c>
      <c r="M8" s="110">
        <v>12</v>
      </c>
      <c r="N8" s="110">
        <v>13</v>
      </c>
      <c r="O8" s="110">
        <v>14</v>
      </c>
      <c r="P8" s="124">
        <v>15</v>
      </c>
    </row>
    <row r="9" spans="1:16" ht="15">
      <c r="A9" s="27">
        <v>1</v>
      </c>
      <c r="B9" s="169" t="s">
        <v>91</v>
      </c>
      <c r="C9" s="170" t="s">
        <v>92</v>
      </c>
      <c r="D9" s="119" t="s">
        <v>239</v>
      </c>
      <c r="E9" s="119" t="s">
        <v>543</v>
      </c>
      <c r="F9" s="120">
        <v>0.58</v>
      </c>
      <c r="G9" s="121">
        <v>1856</v>
      </c>
      <c r="H9" s="116" t="s">
        <v>606</v>
      </c>
      <c r="I9" s="374"/>
      <c r="J9" s="375"/>
      <c r="K9" s="375"/>
      <c r="L9" s="375"/>
      <c r="M9" s="375"/>
      <c r="N9" s="376"/>
      <c r="O9" s="122"/>
      <c r="P9" s="171">
        <v>80760070899</v>
      </c>
    </row>
    <row r="10" spans="1:16" ht="24.75">
      <c r="A10" s="27">
        <v>2</v>
      </c>
      <c r="B10" s="169" t="s">
        <v>93</v>
      </c>
      <c r="C10" s="170" t="s">
        <v>94</v>
      </c>
      <c r="D10" s="119" t="s">
        <v>415</v>
      </c>
      <c r="E10" s="119" t="s">
        <v>299</v>
      </c>
      <c r="F10" s="120">
        <v>0.272</v>
      </c>
      <c r="G10" s="121">
        <v>979</v>
      </c>
      <c r="H10" s="116" t="s">
        <v>607</v>
      </c>
      <c r="I10" s="119"/>
      <c r="J10" s="122"/>
      <c r="K10" s="122"/>
      <c r="L10" s="122"/>
      <c r="M10" s="122"/>
      <c r="N10" s="122"/>
      <c r="O10" s="122"/>
      <c r="P10" s="171">
        <v>80760070903</v>
      </c>
    </row>
    <row r="11" spans="1:16" ht="24.75">
      <c r="A11" s="18"/>
      <c r="B11" s="172" t="s">
        <v>97</v>
      </c>
      <c r="C11" s="173" t="s">
        <v>98</v>
      </c>
      <c r="D11" s="119" t="s">
        <v>71</v>
      </c>
      <c r="E11" s="119" t="s">
        <v>151</v>
      </c>
      <c r="F11" s="120">
        <v>0.39</v>
      </c>
      <c r="G11" s="121">
        <v>1560</v>
      </c>
      <c r="H11" s="116" t="s">
        <v>607</v>
      </c>
      <c r="I11" s="119"/>
      <c r="J11" s="122"/>
      <c r="K11" s="122"/>
      <c r="L11" s="122"/>
      <c r="M11" s="122"/>
      <c r="N11" s="122"/>
      <c r="O11" s="122"/>
      <c r="P11" s="174">
        <v>80760070904</v>
      </c>
    </row>
    <row r="12" spans="1:16" ht="24">
      <c r="A12" s="93">
        <v>3</v>
      </c>
      <c r="B12" s="363" t="s">
        <v>103</v>
      </c>
      <c r="C12" s="365" t="s">
        <v>104</v>
      </c>
      <c r="D12" s="119" t="s">
        <v>227</v>
      </c>
      <c r="E12" s="119" t="s">
        <v>209</v>
      </c>
      <c r="F12" s="120">
        <v>0.1</v>
      </c>
      <c r="G12" s="121">
        <v>400</v>
      </c>
      <c r="H12" s="119" t="s">
        <v>358</v>
      </c>
      <c r="I12" s="119"/>
      <c r="J12" s="122"/>
      <c r="K12" s="122"/>
      <c r="L12" s="122"/>
      <c r="M12" s="122"/>
      <c r="N12" s="122"/>
      <c r="O12" s="122"/>
      <c r="P12" s="367">
        <v>80760072463</v>
      </c>
    </row>
    <row r="13" spans="1:16" ht="12.75" customHeight="1">
      <c r="A13" s="88"/>
      <c r="B13" s="364"/>
      <c r="C13" s="366"/>
      <c r="D13" s="119" t="s">
        <v>60</v>
      </c>
      <c r="E13" s="119" t="s">
        <v>227</v>
      </c>
      <c r="F13" s="120">
        <v>0.12</v>
      </c>
      <c r="G13" s="121">
        <v>480</v>
      </c>
      <c r="H13" s="116" t="s">
        <v>607</v>
      </c>
      <c r="I13" s="119"/>
      <c r="J13" s="122"/>
      <c r="K13" s="122"/>
      <c r="L13" s="122"/>
      <c r="M13" s="122"/>
      <c r="N13" s="122"/>
      <c r="O13" s="122"/>
      <c r="P13" s="371"/>
    </row>
    <row r="14" spans="1:16" ht="19.5" customHeight="1">
      <c r="A14" s="27">
        <v>4</v>
      </c>
      <c r="B14" s="169" t="s">
        <v>105</v>
      </c>
      <c r="C14" s="170" t="s">
        <v>106</v>
      </c>
      <c r="D14" s="119" t="s">
        <v>262</v>
      </c>
      <c r="E14" s="119" t="s">
        <v>328</v>
      </c>
      <c r="F14" s="120">
        <v>0.42</v>
      </c>
      <c r="G14" s="121">
        <v>1680</v>
      </c>
      <c r="H14" s="116" t="s">
        <v>606</v>
      </c>
      <c r="I14" s="119"/>
      <c r="J14" s="122"/>
      <c r="K14" s="122"/>
      <c r="L14" s="122"/>
      <c r="M14" s="122"/>
      <c r="N14" s="122"/>
      <c r="O14" s="122"/>
      <c r="P14" s="171" t="s">
        <v>1</v>
      </c>
    </row>
    <row r="15" spans="1:16" ht="15">
      <c r="A15" s="27">
        <v>5</v>
      </c>
      <c r="B15" s="169" t="s">
        <v>636</v>
      </c>
      <c r="C15" s="170" t="s">
        <v>637</v>
      </c>
      <c r="D15" s="119" t="s">
        <v>301</v>
      </c>
      <c r="E15" s="119" t="s">
        <v>251</v>
      </c>
      <c r="F15" s="120">
        <v>0.3</v>
      </c>
      <c r="G15" s="121">
        <v>1200</v>
      </c>
      <c r="H15" s="116" t="s">
        <v>606</v>
      </c>
      <c r="I15" s="119"/>
      <c r="J15" s="122"/>
      <c r="K15" s="122"/>
      <c r="L15" s="122"/>
      <c r="M15" s="122"/>
      <c r="N15" s="122"/>
      <c r="O15" s="122"/>
      <c r="P15" s="180">
        <v>80760030382</v>
      </c>
    </row>
    <row r="16" spans="1:16" ht="24.75">
      <c r="A16" s="27">
        <v>5</v>
      </c>
      <c r="B16" s="169" t="s">
        <v>107</v>
      </c>
      <c r="C16" s="170" t="s">
        <v>108</v>
      </c>
      <c r="D16" s="119" t="s">
        <v>120</v>
      </c>
      <c r="E16" s="119" t="s">
        <v>142</v>
      </c>
      <c r="F16" s="120">
        <v>0.796</v>
      </c>
      <c r="G16" s="121">
        <v>3551</v>
      </c>
      <c r="H16" s="119" t="s">
        <v>358</v>
      </c>
      <c r="I16" s="119"/>
      <c r="J16" s="122"/>
      <c r="K16" s="122"/>
      <c r="L16" s="122"/>
      <c r="M16" s="122"/>
      <c r="N16" s="122"/>
      <c r="O16" s="122"/>
      <c r="P16" s="171" t="s">
        <v>413</v>
      </c>
    </row>
    <row r="17" spans="1:16" ht="24">
      <c r="A17" s="93">
        <v>6</v>
      </c>
      <c r="B17" s="363" t="s">
        <v>110</v>
      </c>
      <c r="C17" s="176" t="s">
        <v>111</v>
      </c>
      <c r="D17" s="119" t="s">
        <v>174</v>
      </c>
      <c r="E17" s="119" t="s">
        <v>142</v>
      </c>
      <c r="F17" s="120">
        <v>0.33</v>
      </c>
      <c r="G17" s="121">
        <v>1650</v>
      </c>
      <c r="H17" s="119" t="s">
        <v>358</v>
      </c>
      <c r="I17" s="119"/>
      <c r="J17" s="122"/>
      <c r="K17" s="122"/>
      <c r="L17" s="122"/>
      <c r="M17" s="122"/>
      <c r="N17" s="122"/>
      <c r="O17" s="122"/>
      <c r="P17" s="171" t="s">
        <v>414</v>
      </c>
    </row>
    <row r="18" spans="1:16" ht="15.75" customHeight="1">
      <c r="A18" s="88"/>
      <c r="B18" s="364"/>
      <c r="C18" s="178"/>
      <c r="D18" s="119" t="s">
        <v>415</v>
      </c>
      <c r="E18" s="119" t="s">
        <v>174</v>
      </c>
      <c r="F18" s="120">
        <v>0.91</v>
      </c>
      <c r="G18" s="121">
        <v>4550</v>
      </c>
      <c r="H18" s="116" t="s">
        <v>607</v>
      </c>
      <c r="I18" s="119"/>
      <c r="J18" s="122"/>
      <c r="K18" s="122"/>
      <c r="L18" s="122"/>
      <c r="M18" s="122"/>
      <c r="N18" s="122"/>
      <c r="O18" s="122"/>
      <c r="P18" s="171" t="s">
        <v>414</v>
      </c>
    </row>
    <row r="19" spans="1:16" ht="24.75">
      <c r="A19" s="27">
        <v>7</v>
      </c>
      <c r="B19" s="169" t="s">
        <v>114</v>
      </c>
      <c r="C19" s="170" t="s">
        <v>418</v>
      </c>
      <c r="D19" s="119" t="s">
        <v>71</v>
      </c>
      <c r="E19" s="119" t="s">
        <v>419</v>
      </c>
      <c r="F19" s="120">
        <v>0.117</v>
      </c>
      <c r="G19" s="121">
        <v>468</v>
      </c>
      <c r="H19" s="116" t="s">
        <v>607</v>
      </c>
      <c r="I19" s="119"/>
      <c r="J19" s="122"/>
      <c r="K19" s="122"/>
      <c r="L19" s="122"/>
      <c r="M19" s="122"/>
      <c r="N19" s="122"/>
      <c r="O19" s="122"/>
      <c r="P19" s="171" t="s">
        <v>547</v>
      </c>
    </row>
    <row r="20" spans="1:16" ht="18" customHeight="1">
      <c r="A20" s="27">
        <v>8</v>
      </c>
      <c r="B20" s="169" t="s">
        <v>420</v>
      </c>
      <c r="C20" s="170" t="s">
        <v>421</v>
      </c>
      <c r="D20" s="119" t="s">
        <v>209</v>
      </c>
      <c r="E20" s="119" t="s">
        <v>172</v>
      </c>
      <c r="F20" s="120">
        <v>0.3</v>
      </c>
      <c r="G20" s="121">
        <v>1200</v>
      </c>
      <c r="H20" s="116" t="s">
        <v>606</v>
      </c>
      <c r="I20" s="119"/>
      <c r="J20" s="122"/>
      <c r="K20" s="122"/>
      <c r="L20" s="122"/>
      <c r="M20" s="122"/>
      <c r="N20" s="122"/>
      <c r="O20" s="122"/>
      <c r="P20" s="171" t="s">
        <v>549</v>
      </c>
    </row>
    <row r="21" spans="1:16" ht="19.5" customHeight="1">
      <c r="A21" s="27">
        <v>9</v>
      </c>
      <c r="B21" s="169" t="s">
        <v>115</v>
      </c>
      <c r="C21" s="170" t="s">
        <v>116</v>
      </c>
      <c r="D21" s="119" t="s">
        <v>422</v>
      </c>
      <c r="E21" s="119" t="s">
        <v>193</v>
      </c>
      <c r="F21" s="120">
        <v>0.736</v>
      </c>
      <c r="G21" s="121">
        <v>2944</v>
      </c>
      <c r="H21" s="119" t="s">
        <v>358</v>
      </c>
      <c r="I21" s="119"/>
      <c r="J21" s="122"/>
      <c r="K21" s="122"/>
      <c r="L21" s="122"/>
      <c r="M21" s="122"/>
      <c r="N21" s="122"/>
      <c r="O21" s="122"/>
      <c r="P21" s="171" t="s">
        <v>423</v>
      </c>
    </row>
    <row r="22" spans="1:16" ht="12.75" customHeight="1">
      <c r="A22" s="27">
        <v>10</v>
      </c>
      <c r="B22" s="169" t="s">
        <v>117</v>
      </c>
      <c r="C22" s="170" t="s">
        <v>118</v>
      </c>
      <c r="D22" s="119" t="s">
        <v>193</v>
      </c>
      <c r="E22" s="119" t="s">
        <v>174</v>
      </c>
      <c r="F22" s="120">
        <v>0.3</v>
      </c>
      <c r="G22" s="121">
        <v>1200</v>
      </c>
      <c r="H22" s="116" t="s">
        <v>606</v>
      </c>
      <c r="I22" s="119"/>
      <c r="J22" s="122"/>
      <c r="K22" s="122"/>
      <c r="L22" s="122"/>
      <c r="M22" s="122"/>
      <c r="N22" s="122"/>
      <c r="O22" s="122"/>
      <c r="P22" s="171" t="s">
        <v>1</v>
      </c>
    </row>
    <row r="23" spans="1:16" ht="24.75">
      <c r="A23" s="27">
        <v>11</v>
      </c>
      <c r="B23" s="169" t="s">
        <v>119</v>
      </c>
      <c r="C23" s="170" t="s">
        <v>120</v>
      </c>
      <c r="D23" s="119" t="s">
        <v>239</v>
      </c>
      <c r="E23" s="119" t="s">
        <v>434</v>
      </c>
      <c r="F23" s="120">
        <v>0.648</v>
      </c>
      <c r="G23" s="121">
        <v>2592</v>
      </c>
      <c r="H23" s="119" t="s">
        <v>358</v>
      </c>
      <c r="I23" s="119"/>
      <c r="J23" s="122"/>
      <c r="K23" s="122"/>
      <c r="L23" s="122"/>
      <c r="M23" s="122"/>
      <c r="N23" s="122"/>
      <c r="O23" s="122"/>
      <c r="P23" s="171" t="s">
        <v>424</v>
      </c>
    </row>
    <row r="24" spans="1:16" ht="14.25" customHeight="1">
      <c r="A24" s="27">
        <v>12</v>
      </c>
      <c r="B24" s="169" t="s">
        <v>123</v>
      </c>
      <c r="C24" s="170" t="s">
        <v>124</v>
      </c>
      <c r="D24" s="119" t="s">
        <v>247</v>
      </c>
      <c r="E24" s="119" t="s">
        <v>220</v>
      </c>
      <c r="F24" s="120">
        <v>0.41</v>
      </c>
      <c r="G24" s="121">
        <v>1640</v>
      </c>
      <c r="H24" s="116" t="s">
        <v>606</v>
      </c>
      <c r="I24" s="119"/>
      <c r="J24" s="122"/>
      <c r="K24" s="122"/>
      <c r="L24" s="122"/>
      <c r="M24" s="122"/>
      <c r="N24" s="122"/>
      <c r="O24" s="122"/>
      <c r="P24" s="171" t="s">
        <v>1</v>
      </c>
    </row>
    <row r="25" spans="1:16" ht="17.25" customHeight="1">
      <c r="A25" s="93">
        <v>13</v>
      </c>
      <c r="B25" s="363" t="s">
        <v>127</v>
      </c>
      <c r="C25" s="365" t="s">
        <v>128</v>
      </c>
      <c r="D25" s="119" t="s">
        <v>297</v>
      </c>
      <c r="E25" s="119" t="s">
        <v>172</v>
      </c>
      <c r="F25" s="120">
        <v>0.3</v>
      </c>
      <c r="G25" s="121">
        <v>1350</v>
      </c>
      <c r="H25" s="116" t="s">
        <v>607</v>
      </c>
      <c r="I25" s="119"/>
      <c r="J25" s="122"/>
      <c r="K25" s="122"/>
      <c r="L25" s="122"/>
      <c r="M25" s="122"/>
      <c r="N25" s="122"/>
      <c r="O25" s="122"/>
      <c r="P25" s="367" t="s">
        <v>427</v>
      </c>
    </row>
    <row r="26" spans="1:16" ht="10.5" customHeight="1">
      <c r="A26" s="88"/>
      <c r="B26" s="364"/>
      <c r="C26" s="366"/>
      <c r="D26" s="119" t="s">
        <v>172</v>
      </c>
      <c r="E26" s="119" t="s">
        <v>324</v>
      </c>
      <c r="F26" s="120">
        <v>0.905</v>
      </c>
      <c r="G26" s="121">
        <v>4073</v>
      </c>
      <c r="H26" s="119" t="s">
        <v>358</v>
      </c>
      <c r="I26" s="119"/>
      <c r="J26" s="122"/>
      <c r="K26" s="122"/>
      <c r="L26" s="122"/>
      <c r="M26" s="122"/>
      <c r="N26" s="122"/>
      <c r="O26" s="122"/>
      <c r="P26" s="371"/>
    </row>
    <row r="27" spans="1:16" ht="24">
      <c r="A27" s="88">
        <v>14</v>
      </c>
      <c r="B27" s="177" t="s">
        <v>659</v>
      </c>
      <c r="C27" s="178" t="s">
        <v>660</v>
      </c>
      <c r="D27" s="119" t="s">
        <v>264</v>
      </c>
      <c r="E27" s="119" t="s">
        <v>213</v>
      </c>
      <c r="F27" s="120">
        <v>0.38</v>
      </c>
      <c r="G27" s="121">
        <v>1900</v>
      </c>
      <c r="H27" s="119" t="s">
        <v>358</v>
      </c>
      <c r="I27" s="119"/>
      <c r="J27" s="122"/>
      <c r="K27" s="122"/>
      <c r="L27" s="122"/>
      <c r="M27" s="122"/>
      <c r="N27" s="122"/>
      <c r="O27" s="122"/>
      <c r="P27" s="179">
        <v>80760030424</v>
      </c>
    </row>
    <row r="28" spans="1:16" ht="24.75">
      <c r="A28" s="27">
        <v>15</v>
      </c>
      <c r="B28" s="169" t="s">
        <v>129</v>
      </c>
      <c r="C28" s="170" t="s">
        <v>130</v>
      </c>
      <c r="D28" s="119" t="s">
        <v>60</v>
      </c>
      <c r="E28" s="119" t="s">
        <v>274</v>
      </c>
      <c r="F28" s="120">
        <v>0.192</v>
      </c>
      <c r="G28" s="121">
        <v>768</v>
      </c>
      <c r="H28" s="119" t="s">
        <v>358</v>
      </c>
      <c r="I28" s="119"/>
      <c r="J28" s="122"/>
      <c r="K28" s="122"/>
      <c r="L28" s="122"/>
      <c r="M28" s="122"/>
      <c r="N28" s="122"/>
      <c r="O28" s="122"/>
      <c r="P28" s="171" t="s">
        <v>428</v>
      </c>
    </row>
    <row r="29" spans="1:16" ht="15">
      <c r="A29" s="27">
        <v>16</v>
      </c>
      <c r="B29" s="169" t="s">
        <v>131</v>
      </c>
      <c r="C29" s="170" t="s">
        <v>132</v>
      </c>
      <c r="D29" s="119" t="s">
        <v>335</v>
      </c>
      <c r="E29" s="119" t="s">
        <v>301</v>
      </c>
      <c r="F29" s="120">
        <v>0.7</v>
      </c>
      <c r="G29" s="121">
        <v>2800</v>
      </c>
      <c r="H29" s="116" t="s">
        <v>606</v>
      </c>
      <c r="I29" s="119"/>
      <c r="J29" s="122"/>
      <c r="K29" s="122"/>
      <c r="L29" s="122"/>
      <c r="M29" s="122"/>
      <c r="N29" s="122"/>
      <c r="O29" s="122"/>
      <c r="P29" s="171" t="s">
        <v>550</v>
      </c>
    </row>
    <row r="30" spans="1:16" ht="15">
      <c r="A30" s="88">
        <v>17</v>
      </c>
      <c r="B30" s="169" t="s">
        <v>133</v>
      </c>
      <c r="C30" s="170" t="s">
        <v>134</v>
      </c>
      <c r="D30" s="119" t="s">
        <v>297</v>
      </c>
      <c r="E30" s="119" t="s">
        <v>132</v>
      </c>
      <c r="F30" s="120">
        <v>0.451</v>
      </c>
      <c r="G30" s="121">
        <v>1804</v>
      </c>
      <c r="H30" s="116" t="s">
        <v>606</v>
      </c>
      <c r="I30" s="119"/>
      <c r="J30" s="122"/>
      <c r="K30" s="122"/>
      <c r="L30" s="122"/>
      <c r="M30" s="122"/>
      <c r="N30" s="122"/>
      <c r="O30" s="122"/>
      <c r="P30" s="171" t="s">
        <v>429</v>
      </c>
    </row>
    <row r="31" spans="1:16" ht="24.75">
      <c r="A31" s="27">
        <v>18</v>
      </c>
      <c r="B31" s="169" t="s">
        <v>135</v>
      </c>
      <c r="C31" s="170" t="s">
        <v>136</v>
      </c>
      <c r="D31" s="119" t="s">
        <v>430</v>
      </c>
      <c r="E31" s="119" t="s">
        <v>431</v>
      </c>
      <c r="F31" s="120">
        <v>0.062</v>
      </c>
      <c r="G31" s="121">
        <v>248</v>
      </c>
      <c r="H31" s="119" t="s">
        <v>358</v>
      </c>
      <c r="I31" s="119"/>
      <c r="J31" s="122"/>
      <c r="K31" s="122"/>
      <c r="L31" s="122"/>
      <c r="M31" s="122"/>
      <c r="N31" s="122"/>
      <c r="O31" s="122"/>
      <c r="P31" s="171" t="s">
        <v>551</v>
      </c>
    </row>
    <row r="32" spans="1:16" ht="15">
      <c r="A32" s="27">
        <v>19</v>
      </c>
      <c r="B32" s="169" t="s">
        <v>137</v>
      </c>
      <c r="C32" s="170" t="s">
        <v>138</v>
      </c>
      <c r="D32" s="119" t="s">
        <v>151</v>
      </c>
      <c r="E32" s="119" t="s">
        <v>295</v>
      </c>
      <c r="F32" s="120">
        <v>1.46</v>
      </c>
      <c r="G32" s="121">
        <v>5840</v>
      </c>
      <c r="H32" s="116" t="s">
        <v>606</v>
      </c>
      <c r="I32" s="119"/>
      <c r="J32" s="122"/>
      <c r="K32" s="122"/>
      <c r="L32" s="122"/>
      <c r="M32" s="122"/>
      <c r="N32" s="122"/>
      <c r="O32" s="122"/>
      <c r="P32" s="171" t="s">
        <v>1</v>
      </c>
    </row>
    <row r="33" spans="1:16" ht="24">
      <c r="A33" s="88">
        <v>20</v>
      </c>
      <c r="B33" s="175" t="s">
        <v>139</v>
      </c>
      <c r="C33" s="176" t="s">
        <v>140</v>
      </c>
      <c r="D33" s="181" t="s">
        <v>297</v>
      </c>
      <c r="E33" s="181" t="s">
        <v>209</v>
      </c>
      <c r="F33" s="182">
        <v>0.596</v>
      </c>
      <c r="G33" s="183">
        <v>2682</v>
      </c>
      <c r="H33" s="119" t="s">
        <v>358</v>
      </c>
      <c r="I33" s="181"/>
      <c r="J33" s="122"/>
      <c r="K33" s="122"/>
      <c r="L33" s="122"/>
      <c r="M33" s="122"/>
      <c r="N33" s="122"/>
      <c r="O33" s="122"/>
      <c r="P33" s="171" t="s">
        <v>432</v>
      </c>
    </row>
    <row r="34" spans="1:16" ht="15">
      <c r="A34" s="27">
        <v>21</v>
      </c>
      <c r="B34" s="169" t="s">
        <v>141</v>
      </c>
      <c r="C34" s="170" t="s">
        <v>142</v>
      </c>
      <c r="D34" s="119" t="s">
        <v>434</v>
      </c>
      <c r="E34" s="119" t="s">
        <v>336</v>
      </c>
      <c r="F34" s="120">
        <v>0.934</v>
      </c>
      <c r="G34" s="121">
        <v>3736</v>
      </c>
      <c r="H34" s="116" t="s">
        <v>606</v>
      </c>
      <c r="I34" s="119"/>
      <c r="J34" s="122"/>
      <c r="K34" s="122"/>
      <c r="L34" s="122"/>
      <c r="M34" s="122"/>
      <c r="N34" s="122"/>
      <c r="O34" s="122"/>
      <c r="P34" s="180">
        <v>80760070924</v>
      </c>
    </row>
    <row r="35" spans="1:16" ht="24">
      <c r="A35" s="27">
        <v>22</v>
      </c>
      <c r="B35" s="363" t="s">
        <v>143</v>
      </c>
      <c r="C35" s="365" t="s">
        <v>66</v>
      </c>
      <c r="D35" s="361" t="s">
        <v>69</v>
      </c>
      <c r="E35" s="361" t="s">
        <v>337</v>
      </c>
      <c r="F35" s="372">
        <v>1.369</v>
      </c>
      <c r="G35" s="359">
        <v>8214</v>
      </c>
      <c r="H35" s="181" t="s">
        <v>607</v>
      </c>
      <c r="I35" s="361"/>
      <c r="J35" s="122"/>
      <c r="K35" s="122"/>
      <c r="L35" s="122"/>
      <c r="M35" s="122"/>
      <c r="N35" s="122"/>
      <c r="O35" s="122"/>
      <c r="P35" s="171" t="s">
        <v>436</v>
      </c>
    </row>
    <row r="36" spans="1:16" ht="24.75" customHeight="1">
      <c r="A36" s="88"/>
      <c r="B36" s="364"/>
      <c r="C36" s="366"/>
      <c r="D36" s="362"/>
      <c r="E36" s="362"/>
      <c r="F36" s="373"/>
      <c r="G36" s="360"/>
      <c r="H36" s="184"/>
      <c r="I36" s="362"/>
      <c r="J36" s="122"/>
      <c r="K36" s="122"/>
      <c r="L36" s="122"/>
      <c r="M36" s="122"/>
      <c r="N36" s="122"/>
      <c r="O36" s="122"/>
      <c r="P36" s="171" t="s">
        <v>437</v>
      </c>
    </row>
    <row r="37" spans="1:16" ht="24.75">
      <c r="A37" s="27">
        <v>23</v>
      </c>
      <c r="B37" s="169" t="s">
        <v>148</v>
      </c>
      <c r="C37" s="170" t="s">
        <v>149</v>
      </c>
      <c r="D37" s="119" t="s">
        <v>164</v>
      </c>
      <c r="E37" s="119" t="s">
        <v>439</v>
      </c>
      <c r="F37" s="120">
        <v>0.206</v>
      </c>
      <c r="G37" s="121">
        <v>659</v>
      </c>
      <c r="H37" s="116" t="s">
        <v>607</v>
      </c>
      <c r="I37" s="119"/>
      <c r="J37" s="122"/>
      <c r="K37" s="122"/>
      <c r="L37" s="122"/>
      <c r="M37" s="122"/>
      <c r="N37" s="122"/>
      <c r="O37" s="122"/>
      <c r="P37" s="171" t="s">
        <v>440</v>
      </c>
    </row>
    <row r="38" spans="1:16" ht="24">
      <c r="A38" s="93">
        <v>24</v>
      </c>
      <c r="B38" s="169" t="s">
        <v>150</v>
      </c>
      <c r="C38" s="170" t="s">
        <v>151</v>
      </c>
      <c r="D38" s="119" t="s">
        <v>422</v>
      </c>
      <c r="E38" s="119" t="s">
        <v>441</v>
      </c>
      <c r="F38" s="120">
        <v>2.31</v>
      </c>
      <c r="G38" s="121">
        <v>11605</v>
      </c>
      <c r="H38" s="116" t="s">
        <v>607</v>
      </c>
      <c r="I38" s="119"/>
      <c r="J38" s="122"/>
      <c r="K38" s="122"/>
      <c r="L38" s="122"/>
      <c r="M38" s="122"/>
      <c r="N38" s="122"/>
      <c r="O38" s="122"/>
      <c r="P38" s="171" t="s">
        <v>442</v>
      </c>
    </row>
    <row r="39" spans="1:16" ht="24.75">
      <c r="A39" s="27">
        <v>25</v>
      </c>
      <c r="B39" s="169" t="s">
        <v>152</v>
      </c>
      <c r="C39" s="170" t="s">
        <v>153</v>
      </c>
      <c r="D39" s="119" t="s">
        <v>71</v>
      </c>
      <c r="E39" s="119" t="s">
        <v>213</v>
      </c>
      <c r="F39" s="120">
        <v>0.585</v>
      </c>
      <c r="G39" s="121">
        <v>2364</v>
      </c>
      <c r="H39" s="116" t="s">
        <v>607</v>
      </c>
      <c r="I39" s="119"/>
      <c r="J39" s="122"/>
      <c r="K39" s="122"/>
      <c r="L39" s="122"/>
      <c r="M39" s="122"/>
      <c r="N39" s="122"/>
      <c r="O39" s="122"/>
      <c r="P39" s="171" t="s">
        <v>443</v>
      </c>
    </row>
    <row r="40" spans="1:16" ht="24">
      <c r="A40" s="93">
        <v>26</v>
      </c>
      <c r="B40" s="169" t="s">
        <v>158</v>
      </c>
      <c r="C40" s="170" t="s">
        <v>159</v>
      </c>
      <c r="D40" s="119" t="s">
        <v>153</v>
      </c>
      <c r="E40" s="119" t="s">
        <v>447</v>
      </c>
      <c r="F40" s="120">
        <v>0.204</v>
      </c>
      <c r="G40" s="121">
        <v>832</v>
      </c>
      <c r="H40" s="116" t="s">
        <v>607</v>
      </c>
      <c r="I40" s="119"/>
      <c r="J40" s="122"/>
      <c r="K40" s="122"/>
      <c r="L40" s="122"/>
      <c r="M40" s="122"/>
      <c r="N40" s="122"/>
      <c r="O40" s="122"/>
      <c r="P40" s="171" t="s">
        <v>448</v>
      </c>
    </row>
    <row r="41" spans="1:16" ht="24.75">
      <c r="A41" s="27">
        <v>27</v>
      </c>
      <c r="B41" s="169" t="s">
        <v>162</v>
      </c>
      <c r="C41" s="170" t="s">
        <v>163</v>
      </c>
      <c r="D41" s="119" t="s">
        <v>164</v>
      </c>
      <c r="E41" s="119" t="s">
        <v>450</v>
      </c>
      <c r="F41" s="120">
        <v>0.269</v>
      </c>
      <c r="G41" s="121">
        <v>1614</v>
      </c>
      <c r="H41" s="116" t="s">
        <v>607</v>
      </c>
      <c r="I41" s="119"/>
      <c r="J41" s="122"/>
      <c r="K41" s="122"/>
      <c r="L41" s="122"/>
      <c r="M41" s="122"/>
      <c r="N41" s="122"/>
      <c r="O41" s="122"/>
      <c r="P41" s="171" t="s">
        <v>451</v>
      </c>
    </row>
    <row r="42" spans="1:16" ht="24">
      <c r="A42" s="93">
        <v>28</v>
      </c>
      <c r="B42" s="169" t="s">
        <v>169</v>
      </c>
      <c r="C42" s="170" t="s">
        <v>170</v>
      </c>
      <c r="D42" s="119" t="s">
        <v>332</v>
      </c>
      <c r="E42" s="119" t="s">
        <v>220</v>
      </c>
      <c r="F42" s="120">
        <v>0.3</v>
      </c>
      <c r="G42" s="121">
        <v>1200</v>
      </c>
      <c r="H42" s="119" t="s">
        <v>358</v>
      </c>
      <c r="I42" s="119"/>
      <c r="J42" s="122"/>
      <c r="K42" s="122"/>
      <c r="L42" s="122"/>
      <c r="M42" s="122"/>
      <c r="N42" s="122"/>
      <c r="O42" s="122"/>
      <c r="P42" s="171" t="s">
        <v>1</v>
      </c>
    </row>
    <row r="43" spans="1:16" ht="15">
      <c r="A43" s="27">
        <v>29</v>
      </c>
      <c r="B43" s="169" t="s">
        <v>171</v>
      </c>
      <c r="C43" s="170" t="s">
        <v>172</v>
      </c>
      <c r="D43" s="119" t="s">
        <v>335</v>
      </c>
      <c r="E43" s="119" t="s">
        <v>301</v>
      </c>
      <c r="F43" s="120">
        <v>0.687</v>
      </c>
      <c r="G43" s="121">
        <v>2954</v>
      </c>
      <c r="H43" s="116" t="s">
        <v>606</v>
      </c>
      <c r="I43" s="119"/>
      <c r="J43" s="122"/>
      <c r="K43" s="122"/>
      <c r="L43" s="122"/>
      <c r="M43" s="122"/>
      <c r="N43" s="122"/>
      <c r="O43" s="122"/>
      <c r="P43" s="171" t="s">
        <v>454</v>
      </c>
    </row>
    <row r="44" spans="1:16" ht="24">
      <c r="A44" s="93">
        <v>30</v>
      </c>
      <c r="B44" s="169" t="s">
        <v>173</v>
      </c>
      <c r="C44" s="170" t="s">
        <v>174</v>
      </c>
      <c r="D44" s="119" t="s">
        <v>434</v>
      </c>
      <c r="E44" s="119" t="s">
        <v>111</v>
      </c>
      <c r="F44" s="120">
        <v>0.819</v>
      </c>
      <c r="G44" s="121">
        <v>4250</v>
      </c>
      <c r="H44" s="116" t="s">
        <v>607</v>
      </c>
      <c r="I44" s="119"/>
      <c r="J44" s="122"/>
      <c r="K44" s="122"/>
      <c r="L44" s="122"/>
      <c r="M44" s="122"/>
      <c r="N44" s="122"/>
      <c r="O44" s="122"/>
      <c r="P44" s="171" t="s">
        <v>455</v>
      </c>
    </row>
    <row r="45" spans="1:16" ht="24.75">
      <c r="A45" s="27">
        <v>31</v>
      </c>
      <c r="B45" s="169" t="s">
        <v>177</v>
      </c>
      <c r="C45" s="170" t="s">
        <v>178</v>
      </c>
      <c r="D45" s="119" t="s">
        <v>149</v>
      </c>
      <c r="E45" s="119" t="s">
        <v>340</v>
      </c>
      <c r="F45" s="120">
        <v>0.276</v>
      </c>
      <c r="G45" s="121">
        <v>1076</v>
      </c>
      <c r="H45" s="116" t="s">
        <v>607</v>
      </c>
      <c r="I45" s="119"/>
      <c r="J45" s="122"/>
      <c r="K45" s="122"/>
      <c r="L45" s="122"/>
      <c r="M45" s="122"/>
      <c r="N45" s="122"/>
      <c r="O45" s="122"/>
      <c r="P45" s="171" t="s">
        <v>457</v>
      </c>
    </row>
    <row r="46" spans="1:16" ht="15">
      <c r="A46" s="93">
        <v>32</v>
      </c>
      <c r="B46" s="169" t="s">
        <v>366</v>
      </c>
      <c r="C46" s="170" t="s">
        <v>552</v>
      </c>
      <c r="D46" s="119" t="s">
        <v>477</v>
      </c>
      <c r="E46" s="119" t="s">
        <v>209</v>
      </c>
      <c r="F46" s="120">
        <v>0.592</v>
      </c>
      <c r="G46" s="121">
        <v>2280</v>
      </c>
      <c r="H46" s="116" t="s">
        <v>606</v>
      </c>
      <c r="I46" s="119"/>
      <c r="J46" s="122"/>
      <c r="K46" s="122"/>
      <c r="L46" s="122"/>
      <c r="M46" s="122"/>
      <c r="N46" s="122"/>
      <c r="O46" s="122"/>
      <c r="P46" s="180">
        <v>80760030385</v>
      </c>
    </row>
    <row r="47" spans="1:16" ht="24.75">
      <c r="A47" s="27">
        <v>33</v>
      </c>
      <c r="B47" s="169" t="s">
        <v>643</v>
      </c>
      <c r="C47" s="170" t="s">
        <v>644</v>
      </c>
      <c r="D47" s="119" t="s">
        <v>191</v>
      </c>
      <c r="E47" s="119" t="s">
        <v>191</v>
      </c>
      <c r="F47" s="120">
        <v>0.513</v>
      </c>
      <c r="G47" s="121">
        <v>2565</v>
      </c>
      <c r="H47" s="119" t="s">
        <v>358</v>
      </c>
      <c r="I47" s="119"/>
      <c r="J47" s="122"/>
      <c r="K47" s="122"/>
      <c r="L47" s="122"/>
      <c r="M47" s="122"/>
      <c r="N47" s="122"/>
      <c r="O47" s="122"/>
      <c r="P47" s="180"/>
    </row>
    <row r="48" spans="1:16" ht="15">
      <c r="A48" s="93">
        <v>34</v>
      </c>
      <c r="B48" s="169" t="s">
        <v>185</v>
      </c>
      <c r="C48" s="170" t="s">
        <v>186</v>
      </c>
      <c r="D48" s="119" t="s">
        <v>224</v>
      </c>
      <c r="E48" s="119" t="s">
        <v>342</v>
      </c>
      <c r="F48" s="120">
        <v>0.462</v>
      </c>
      <c r="G48" s="121">
        <v>1848</v>
      </c>
      <c r="H48" s="116" t="s">
        <v>606</v>
      </c>
      <c r="I48" s="119"/>
      <c r="J48" s="122"/>
      <c r="K48" s="122"/>
      <c r="L48" s="122"/>
      <c r="M48" s="122"/>
      <c r="N48" s="122"/>
      <c r="O48" s="122"/>
      <c r="P48" s="180">
        <v>80760070061</v>
      </c>
    </row>
    <row r="49" spans="1:16" ht="24.75">
      <c r="A49" s="27">
        <v>35</v>
      </c>
      <c r="B49" s="169" t="s">
        <v>189</v>
      </c>
      <c r="C49" s="170" t="s">
        <v>190</v>
      </c>
      <c r="D49" s="119" t="s">
        <v>153</v>
      </c>
      <c r="E49" s="119" t="s">
        <v>447</v>
      </c>
      <c r="F49" s="120">
        <v>0.17</v>
      </c>
      <c r="G49" s="121">
        <v>735</v>
      </c>
      <c r="H49" s="116" t="s">
        <v>607</v>
      </c>
      <c r="I49" s="119"/>
      <c r="J49" s="122"/>
      <c r="K49" s="122"/>
      <c r="L49" s="122"/>
      <c r="M49" s="122"/>
      <c r="N49" s="122"/>
      <c r="O49" s="122"/>
      <c r="P49" s="171" t="s">
        <v>462</v>
      </c>
    </row>
    <row r="50" spans="1:16" ht="15">
      <c r="A50" s="93">
        <v>36</v>
      </c>
      <c r="B50" s="363" t="s">
        <v>277</v>
      </c>
      <c r="C50" s="365" t="s">
        <v>191</v>
      </c>
      <c r="D50" s="119" t="s">
        <v>309</v>
      </c>
      <c r="E50" s="119" t="s">
        <v>293</v>
      </c>
      <c r="F50" s="120">
        <v>0.315</v>
      </c>
      <c r="G50" s="359">
        <v>4250</v>
      </c>
      <c r="H50" s="361" t="s">
        <v>358</v>
      </c>
      <c r="I50" s="361"/>
      <c r="J50" s="122"/>
      <c r="K50" s="122"/>
      <c r="L50" s="122"/>
      <c r="M50" s="122"/>
      <c r="N50" s="122"/>
      <c r="O50" s="122"/>
      <c r="P50" s="367" t="s">
        <v>463</v>
      </c>
    </row>
    <row r="51" spans="1:16" ht="16.5" customHeight="1">
      <c r="A51" s="88"/>
      <c r="B51" s="364"/>
      <c r="C51" s="366"/>
      <c r="D51" s="119" t="s">
        <v>224</v>
      </c>
      <c r="E51" s="119" t="s">
        <v>111</v>
      </c>
      <c r="F51" s="120">
        <v>0.656</v>
      </c>
      <c r="G51" s="360"/>
      <c r="H51" s="362"/>
      <c r="I51" s="362"/>
      <c r="J51" s="122"/>
      <c r="K51" s="122"/>
      <c r="L51" s="122"/>
      <c r="M51" s="122"/>
      <c r="N51" s="122"/>
      <c r="O51" s="122"/>
      <c r="P51" s="368"/>
    </row>
    <row r="52" spans="1:16" ht="24.75">
      <c r="A52" s="27">
        <v>37</v>
      </c>
      <c r="B52" s="169" t="s">
        <v>192</v>
      </c>
      <c r="C52" s="170" t="s">
        <v>193</v>
      </c>
      <c r="D52" s="119" t="s">
        <v>434</v>
      </c>
      <c r="E52" s="119" t="s">
        <v>342</v>
      </c>
      <c r="F52" s="120">
        <v>0.938</v>
      </c>
      <c r="G52" s="121">
        <v>3752</v>
      </c>
      <c r="H52" s="119" t="s">
        <v>358</v>
      </c>
      <c r="I52" s="119"/>
      <c r="J52" s="122"/>
      <c r="K52" s="122"/>
      <c r="L52" s="122"/>
      <c r="M52" s="122"/>
      <c r="N52" s="122"/>
      <c r="O52" s="122"/>
      <c r="P52" s="171" t="s">
        <v>466</v>
      </c>
    </row>
    <row r="53" spans="1:16" ht="15">
      <c r="A53" s="27">
        <v>38</v>
      </c>
      <c r="B53" s="169" t="s">
        <v>194</v>
      </c>
      <c r="C53" s="170" t="s">
        <v>195</v>
      </c>
      <c r="D53" s="119" t="s">
        <v>434</v>
      </c>
      <c r="E53" s="119" t="s">
        <v>224</v>
      </c>
      <c r="F53" s="120">
        <v>0.1</v>
      </c>
      <c r="G53" s="121">
        <v>400</v>
      </c>
      <c r="H53" s="116" t="s">
        <v>606</v>
      </c>
      <c r="I53" s="119"/>
      <c r="J53" s="122"/>
      <c r="K53" s="122"/>
      <c r="L53" s="122"/>
      <c r="M53" s="122"/>
      <c r="N53" s="122"/>
      <c r="O53" s="122"/>
      <c r="P53" s="171" t="s">
        <v>467</v>
      </c>
    </row>
    <row r="54" spans="1:16" ht="24.75">
      <c r="A54" s="27">
        <v>39</v>
      </c>
      <c r="B54" s="169" t="s">
        <v>196</v>
      </c>
      <c r="C54" s="170" t="s">
        <v>197</v>
      </c>
      <c r="D54" s="119" t="s">
        <v>224</v>
      </c>
      <c r="E54" s="119" t="s">
        <v>289</v>
      </c>
      <c r="F54" s="120">
        <v>0.5</v>
      </c>
      <c r="G54" s="121">
        <v>2000</v>
      </c>
      <c r="H54" s="119" t="s">
        <v>358</v>
      </c>
      <c r="I54" s="119"/>
      <c r="J54" s="122"/>
      <c r="K54" s="122"/>
      <c r="L54" s="122"/>
      <c r="M54" s="122"/>
      <c r="N54" s="122"/>
      <c r="O54" s="122"/>
      <c r="P54" s="171" t="s">
        <v>468</v>
      </c>
    </row>
    <row r="55" spans="1:16" ht="24">
      <c r="A55" s="93">
        <v>40</v>
      </c>
      <c r="B55" s="363" t="s">
        <v>198</v>
      </c>
      <c r="C55" s="365" t="s">
        <v>199</v>
      </c>
      <c r="D55" s="119" t="s">
        <v>434</v>
      </c>
      <c r="E55" s="119" t="s">
        <v>224</v>
      </c>
      <c r="F55" s="120">
        <v>0.13</v>
      </c>
      <c r="G55" s="121">
        <v>650</v>
      </c>
      <c r="H55" s="119" t="s">
        <v>358</v>
      </c>
      <c r="I55" s="119"/>
      <c r="J55" s="122"/>
      <c r="K55" s="122"/>
      <c r="L55" s="122"/>
      <c r="M55" s="122"/>
      <c r="N55" s="122"/>
      <c r="O55" s="122"/>
      <c r="P55" s="367" t="s">
        <v>469</v>
      </c>
    </row>
    <row r="56" spans="1:16" ht="15">
      <c r="A56" s="88"/>
      <c r="B56" s="364"/>
      <c r="C56" s="366"/>
      <c r="D56" s="119" t="s">
        <v>224</v>
      </c>
      <c r="E56" s="119" t="s">
        <v>239</v>
      </c>
      <c r="F56" s="120">
        <v>0.5</v>
      </c>
      <c r="G56" s="121">
        <v>2000</v>
      </c>
      <c r="H56" s="116" t="s">
        <v>606</v>
      </c>
      <c r="I56" s="119"/>
      <c r="J56" s="122"/>
      <c r="K56" s="122"/>
      <c r="L56" s="122"/>
      <c r="M56" s="122"/>
      <c r="N56" s="122"/>
      <c r="O56" s="122"/>
      <c r="P56" s="368"/>
    </row>
    <row r="57" spans="1:16" ht="24.75">
      <c r="A57" s="27">
        <v>41</v>
      </c>
      <c r="B57" s="169" t="s">
        <v>200</v>
      </c>
      <c r="C57" s="170" t="s">
        <v>201</v>
      </c>
      <c r="D57" s="119" t="s">
        <v>470</v>
      </c>
      <c r="E57" s="119" t="s">
        <v>56</v>
      </c>
      <c r="F57" s="120">
        <v>0.672</v>
      </c>
      <c r="G57" s="121">
        <v>2890</v>
      </c>
      <c r="H57" s="119" t="s">
        <v>358</v>
      </c>
      <c r="I57" s="119"/>
      <c r="J57" s="122"/>
      <c r="K57" s="122"/>
      <c r="L57" s="122"/>
      <c r="M57" s="122"/>
      <c r="N57" s="122"/>
      <c r="O57" s="122"/>
      <c r="P57" s="171" t="s">
        <v>471</v>
      </c>
    </row>
    <row r="58" spans="1:16" ht="15">
      <c r="A58" s="27">
        <v>42</v>
      </c>
      <c r="B58" s="169" t="s">
        <v>206</v>
      </c>
      <c r="C58" s="170" t="s">
        <v>207</v>
      </c>
      <c r="D58" s="119" t="s">
        <v>434</v>
      </c>
      <c r="E58" s="119" t="s">
        <v>108</v>
      </c>
      <c r="F58" s="120">
        <v>0.481</v>
      </c>
      <c r="G58" s="121">
        <v>1924</v>
      </c>
      <c r="H58" s="116" t="s">
        <v>606</v>
      </c>
      <c r="I58" s="119"/>
      <c r="J58" s="122"/>
      <c r="K58" s="122"/>
      <c r="L58" s="122"/>
      <c r="M58" s="122"/>
      <c r="N58" s="122"/>
      <c r="O58" s="122"/>
      <c r="P58" s="171" t="s">
        <v>474</v>
      </c>
    </row>
    <row r="59" spans="1:16" ht="24">
      <c r="A59" s="223">
        <v>43</v>
      </c>
      <c r="B59" s="185" t="s">
        <v>208</v>
      </c>
      <c r="C59" s="186" t="s">
        <v>209</v>
      </c>
      <c r="D59" s="119" t="s">
        <v>415</v>
      </c>
      <c r="E59" s="119" t="s">
        <v>475</v>
      </c>
      <c r="F59" s="120">
        <v>0.315</v>
      </c>
      <c r="G59" s="121">
        <v>5280</v>
      </c>
      <c r="H59" s="116" t="s">
        <v>607</v>
      </c>
      <c r="I59" s="119"/>
      <c r="J59" s="122"/>
      <c r="K59" s="122"/>
      <c r="L59" s="122"/>
      <c r="M59" s="122"/>
      <c r="N59" s="122"/>
      <c r="O59" s="122"/>
      <c r="P59" s="171" t="s">
        <v>476</v>
      </c>
    </row>
    <row r="60" spans="1:16" ht="24">
      <c r="A60" s="224"/>
      <c r="B60" s="187"/>
      <c r="C60" s="188"/>
      <c r="D60" s="119" t="s">
        <v>415</v>
      </c>
      <c r="E60" s="119" t="s">
        <v>477</v>
      </c>
      <c r="F60" s="120">
        <v>2.9</v>
      </c>
      <c r="G60" s="121">
        <v>19600</v>
      </c>
      <c r="H60" s="119" t="s">
        <v>358</v>
      </c>
      <c r="I60" s="119"/>
      <c r="J60" s="122"/>
      <c r="K60" s="122"/>
      <c r="L60" s="122"/>
      <c r="M60" s="122"/>
      <c r="N60" s="122"/>
      <c r="O60" s="122"/>
      <c r="P60" s="171" t="s">
        <v>478</v>
      </c>
    </row>
    <row r="61" spans="1:16" ht="24">
      <c r="A61" s="225"/>
      <c r="B61" s="189"/>
      <c r="C61" s="188"/>
      <c r="D61" s="119" t="s">
        <v>415</v>
      </c>
      <c r="E61" s="119" t="s">
        <v>60</v>
      </c>
      <c r="F61" s="120">
        <v>0.6</v>
      </c>
      <c r="G61" s="121">
        <v>3000</v>
      </c>
      <c r="H61" s="116" t="s">
        <v>607</v>
      </c>
      <c r="I61" s="119"/>
      <c r="J61" s="122"/>
      <c r="K61" s="122"/>
      <c r="L61" s="122"/>
      <c r="M61" s="122"/>
      <c r="N61" s="122"/>
      <c r="O61" s="122"/>
      <c r="P61" s="171"/>
    </row>
    <row r="62" spans="1:16" ht="24.75">
      <c r="A62" s="27">
        <v>44</v>
      </c>
      <c r="B62" s="169" t="s">
        <v>212</v>
      </c>
      <c r="C62" s="170" t="s">
        <v>213</v>
      </c>
      <c r="D62" s="119" t="s">
        <v>60</v>
      </c>
      <c r="E62" s="119" t="s">
        <v>470</v>
      </c>
      <c r="F62" s="120">
        <v>2.75</v>
      </c>
      <c r="G62" s="121">
        <v>17054</v>
      </c>
      <c r="H62" s="116" t="s">
        <v>607</v>
      </c>
      <c r="I62" s="119"/>
      <c r="J62" s="122"/>
      <c r="K62" s="122"/>
      <c r="L62" s="122"/>
      <c r="M62" s="122"/>
      <c r="N62" s="122"/>
      <c r="O62" s="122"/>
      <c r="P62" s="171" t="s">
        <v>479</v>
      </c>
    </row>
    <row r="63" spans="1:16" ht="24.75">
      <c r="A63" s="27">
        <v>45</v>
      </c>
      <c r="B63" s="169" t="s">
        <v>645</v>
      </c>
      <c r="C63" s="170" t="s">
        <v>646</v>
      </c>
      <c r="D63" s="119" t="s">
        <v>647</v>
      </c>
      <c r="E63" s="119" t="s">
        <v>209</v>
      </c>
      <c r="F63" s="120">
        <v>0.84</v>
      </c>
      <c r="G63" s="121">
        <v>4620</v>
      </c>
      <c r="H63" s="116" t="s">
        <v>607</v>
      </c>
      <c r="I63" s="119"/>
      <c r="J63" s="122"/>
      <c r="K63" s="122"/>
      <c r="L63" s="122"/>
      <c r="M63" s="122"/>
      <c r="N63" s="122"/>
      <c r="O63" s="122"/>
      <c r="P63" s="171"/>
    </row>
    <row r="64" spans="1:16" ht="24.75">
      <c r="A64" s="27">
        <v>46</v>
      </c>
      <c r="B64" s="169" t="s">
        <v>216</v>
      </c>
      <c r="C64" s="170" t="s">
        <v>71</v>
      </c>
      <c r="D64" s="119" t="s">
        <v>340</v>
      </c>
      <c r="E64" s="119" t="s">
        <v>343</v>
      </c>
      <c r="F64" s="120">
        <v>1.26</v>
      </c>
      <c r="G64" s="121">
        <v>5670</v>
      </c>
      <c r="H64" s="119" t="s">
        <v>358</v>
      </c>
      <c r="I64" s="119"/>
      <c r="J64" s="122"/>
      <c r="K64" s="122"/>
      <c r="L64" s="122"/>
      <c r="M64" s="122"/>
      <c r="N64" s="122"/>
      <c r="O64" s="122"/>
      <c r="P64" s="171" t="s">
        <v>482</v>
      </c>
    </row>
    <row r="65" spans="1:16" ht="24.75">
      <c r="A65" s="27">
        <v>47</v>
      </c>
      <c r="B65" s="169" t="s">
        <v>216</v>
      </c>
      <c r="C65" s="170" t="s">
        <v>71</v>
      </c>
      <c r="D65" s="119" t="s">
        <v>415</v>
      </c>
      <c r="E65" s="119" t="s">
        <v>340</v>
      </c>
      <c r="F65" s="120">
        <v>1.156</v>
      </c>
      <c r="G65" s="121">
        <v>6936</v>
      </c>
      <c r="H65" s="116" t="s">
        <v>607</v>
      </c>
      <c r="I65" s="119"/>
      <c r="J65" s="122"/>
      <c r="K65" s="122"/>
      <c r="L65" s="122"/>
      <c r="M65" s="122"/>
      <c r="N65" s="122"/>
      <c r="O65" s="122"/>
      <c r="P65" s="171" t="s">
        <v>483</v>
      </c>
    </row>
    <row r="66" spans="1:16" ht="24.75">
      <c r="A66" s="27">
        <v>48</v>
      </c>
      <c r="B66" s="169" t="s">
        <v>367</v>
      </c>
      <c r="C66" s="170" t="s">
        <v>377</v>
      </c>
      <c r="D66" s="119" t="s">
        <v>484</v>
      </c>
      <c r="E66" s="119" t="s">
        <v>485</v>
      </c>
      <c r="F66" s="120">
        <v>1.326</v>
      </c>
      <c r="G66" s="121">
        <v>7800</v>
      </c>
      <c r="H66" s="116" t="s">
        <v>607</v>
      </c>
      <c r="I66" s="119"/>
      <c r="J66" s="122"/>
      <c r="K66" s="122"/>
      <c r="L66" s="122"/>
      <c r="M66" s="122"/>
      <c r="N66" s="122"/>
      <c r="O66" s="122"/>
      <c r="P66" s="171" t="s">
        <v>486</v>
      </c>
    </row>
    <row r="67" spans="1:16" ht="15">
      <c r="A67" s="27">
        <v>49</v>
      </c>
      <c r="B67" s="169" t="s">
        <v>219</v>
      </c>
      <c r="C67" s="170" t="s">
        <v>220</v>
      </c>
      <c r="D67" s="119" t="s">
        <v>333</v>
      </c>
      <c r="E67" s="119" t="s">
        <v>111</v>
      </c>
      <c r="F67" s="120">
        <v>0.8</v>
      </c>
      <c r="G67" s="121">
        <v>3200</v>
      </c>
      <c r="H67" s="116" t="s">
        <v>606</v>
      </c>
      <c r="I67" s="119"/>
      <c r="J67" s="122"/>
      <c r="K67" s="122"/>
      <c r="L67" s="122"/>
      <c r="M67" s="122"/>
      <c r="N67" s="122"/>
      <c r="O67" s="122"/>
      <c r="P67" s="171" t="s">
        <v>1</v>
      </c>
    </row>
    <row r="68" spans="1:16" ht="24.75">
      <c r="A68" s="27">
        <v>50</v>
      </c>
      <c r="B68" s="169" t="s">
        <v>648</v>
      </c>
      <c r="C68" s="170" t="s">
        <v>649</v>
      </c>
      <c r="D68" s="119" t="s">
        <v>646</v>
      </c>
      <c r="E68" s="119" t="s">
        <v>650</v>
      </c>
      <c r="F68" s="120">
        <v>1.38</v>
      </c>
      <c r="G68" s="121">
        <v>7590</v>
      </c>
      <c r="H68" s="116" t="s">
        <v>607</v>
      </c>
      <c r="I68" s="119"/>
      <c r="J68" s="122"/>
      <c r="K68" s="122"/>
      <c r="L68" s="122"/>
      <c r="M68" s="122"/>
      <c r="N68" s="122"/>
      <c r="O68" s="122"/>
      <c r="P68" s="171"/>
    </row>
    <row r="69" spans="1:16" ht="15">
      <c r="A69" s="27">
        <v>51</v>
      </c>
      <c r="B69" s="169" t="s">
        <v>655</v>
      </c>
      <c r="C69" s="170" t="s">
        <v>214</v>
      </c>
      <c r="D69" s="119" t="s">
        <v>653</v>
      </c>
      <c r="E69" s="119" t="s">
        <v>656</v>
      </c>
      <c r="F69" s="120">
        <v>0.3</v>
      </c>
      <c r="G69" s="121">
        <v>1500</v>
      </c>
      <c r="H69" s="116" t="s">
        <v>606</v>
      </c>
      <c r="I69" s="119"/>
      <c r="J69" s="122"/>
      <c r="K69" s="122"/>
      <c r="L69" s="122"/>
      <c r="M69" s="122"/>
      <c r="N69" s="122"/>
      <c r="O69" s="122"/>
      <c r="P69" s="171">
        <v>80760071156</v>
      </c>
    </row>
    <row r="70" spans="1:16" ht="15">
      <c r="A70" s="27">
        <v>52</v>
      </c>
      <c r="B70" s="169" t="s">
        <v>651</v>
      </c>
      <c r="C70" s="170" t="s">
        <v>652</v>
      </c>
      <c r="D70" s="119" t="s">
        <v>653</v>
      </c>
      <c r="E70" s="119" t="s">
        <v>654</v>
      </c>
      <c r="F70" s="120">
        <v>0.22</v>
      </c>
      <c r="G70" s="121">
        <v>1100</v>
      </c>
      <c r="H70" s="116" t="s">
        <v>606</v>
      </c>
      <c r="I70" s="119"/>
      <c r="J70" s="122"/>
      <c r="K70" s="122"/>
      <c r="L70" s="122"/>
      <c r="M70" s="122"/>
      <c r="N70" s="122"/>
      <c r="O70" s="122"/>
      <c r="P70" s="171">
        <v>80760070717</v>
      </c>
    </row>
    <row r="71" spans="1:16" ht="24.75">
      <c r="A71" s="27">
        <v>53</v>
      </c>
      <c r="B71" s="169" t="s">
        <v>221</v>
      </c>
      <c r="C71" s="170" t="s">
        <v>222</v>
      </c>
      <c r="D71" s="119" t="s">
        <v>351</v>
      </c>
      <c r="E71" s="119" t="s">
        <v>56</v>
      </c>
      <c r="F71" s="120">
        <v>0.28</v>
      </c>
      <c r="G71" s="121">
        <v>1456</v>
      </c>
      <c r="H71" s="116" t="s">
        <v>607</v>
      </c>
      <c r="I71" s="119"/>
      <c r="J71" s="122"/>
      <c r="K71" s="122"/>
      <c r="L71" s="122"/>
      <c r="M71" s="122"/>
      <c r="N71" s="122"/>
      <c r="O71" s="122"/>
      <c r="P71" s="171" t="s">
        <v>489</v>
      </c>
    </row>
    <row r="72" spans="1:16" ht="24.75">
      <c r="A72" s="27">
        <v>54</v>
      </c>
      <c r="B72" s="363" t="s">
        <v>223</v>
      </c>
      <c r="C72" s="365" t="s">
        <v>224</v>
      </c>
      <c r="D72" s="119" t="s">
        <v>490</v>
      </c>
      <c r="E72" s="119" t="s">
        <v>559</v>
      </c>
      <c r="F72" s="120">
        <v>1.212</v>
      </c>
      <c r="G72" s="121">
        <v>5454</v>
      </c>
      <c r="H72" s="119" t="s">
        <v>358</v>
      </c>
      <c r="I72" s="119"/>
      <c r="J72" s="122"/>
      <c r="K72" s="122"/>
      <c r="L72" s="122"/>
      <c r="M72" s="122"/>
      <c r="N72" s="122"/>
      <c r="O72" s="122"/>
      <c r="P72" s="367" t="s">
        <v>491</v>
      </c>
    </row>
    <row r="73" spans="1:16" ht="21" customHeight="1">
      <c r="A73" s="88"/>
      <c r="B73" s="364"/>
      <c r="C73" s="366"/>
      <c r="D73" s="119" t="s">
        <v>193</v>
      </c>
      <c r="E73" s="119" t="s">
        <v>142</v>
      </c>
      <c r="F73" s="120">
        <v>0.65</v>
      </c>
      <c r="G73" s="121">
        <v>2600</v>
      </c>
      <c r="H73" s="116" t="s">
        <v>606</v>
      </c>
      <c r="I73" s="119"/>
      <c r="J73" s="122"/>
      <c r="K73" s="122"/>
      <c r="L73" s="122"/>
      <c r="M73" s="122"/>
      <c r="N73" s="122"/>
      <c r="O73" s="122"/>
      <c r="P73" s="368"/>
    </row>
    <row r="74" spans="1:16" ht="20.25" customHeight="1">
      <c r="A74" s="93">
        <v>55</v>
      </c>
      <c r="B74" s="175" t="s">
        <v>616</v>
      </c>
      <c r="C74" s="365" t="s">
        <v>225</v>
      </c>
      <c r="D74" s="119" t="s">
        <v>333</v>
      </c>
      <c r="E74" s="119" t="s">
        <v>289</v>
      </c>
      <c r="F74" s="120">
        <v>0.35</v>
      </c>
      <c r="G74" s="121">
        <v>1400</v>
      </c>
      <c r="H74" s="116" t="s">
        <v>607</v>
      </c>
      <c r="I74" s="119"/>
      <c r="J74" s="122"/>
      <c r="K74" s="122"/>
      <c r="L74" s="122"/>
      <c r="M74" s="122"/>
      <c r="N74" s="122"/>
      <c r="O74" s="122"/>
      <c r="P74" s="171" t="s">
        <v>1</v>
      </c>
    </row>
    <row r="75" spans="1:16" ht="18" customHeight="1">
      <c r="A75" s="88"/>
      <c r="B75" s="177"/>
      <c r="C75" s="366"/>
      <c r="D75" s="119" t="s">
        <v>289</v>
      </c>
      <c r="E75" s="119" t="s">
        <v>111</v>
      </c>
      <c r="F75" s="120">
        <v>0.45</v>
      </c>
      <c r="G75" s="121">
        <v>1800</v>
      </c>
      <c r="H75" s="116" t="s">
        <v>606</v>
      </c>
      <c r="I75" s="119"/>
      <c r="J75" s="122"/>
      <c r="K75" s="122"/>
      <c r="L75" s="122"/>
      <c r="M75" s="122"/>
      <c r="N75" s="122"/>
      <c r="O75" s="122"/>
      <c r="P75" s="171"/>
    </row>
    <row r="76" spans="1:16" ht="24.75">
      <c r="A76" s="27">
        <v>56</v>
      </c>
      <c r="B76" s="169" t="s">
        <v>226</v>
      </c>
      <c r="C76" s="170" t="s">
        <v>227</v>
      </c>
      <c r="D76" s="119" t="s">
        <v>229</v>
      </c>
      <c r="E76" s="119" t="s">
        <v>60</v>
      </c>
      <c r="F76" s="120">
        <v>0.308</v>
      </c>
      <c r="G76" s="121">
        <v>986</v>
      </c>
      <c r="H76" s="116" t="s">
        <v>607</v>
      </c>
      <c r="I76" s="119"/>
      <c r="J76" s="122"/>
      <c r="K76" s="122"/>
      <c r="L76" s="122"/>
      <c r="M76" s="122"/>
      <c r="N76" s="122"/>
      <c r="O76" s="122"/>
      <c r="P76" s="171" t="s">
        <v>492</v>
      </c>
    </row>
    <row r="77" spans="1:16" ht="24.75">
      <c r="A77" s="27">
        <v>57</v>
      </c>
      <c r="B77" s="169" t="s">
        <v>228</v>
      </c>
      <c r="C77" s="170" t="s">
        <v>229</v>
      </c>
      <c r="D77" s="119" t="s">
        <v>227</v>
      </c>
      <c r="E77" s="119" t="s">
        <v>153</v>
      </c>
      <c r="F77" s="120">
        <v>0.356</v>
      </c>
      <c r="G77" s="121">
        <v>1424</v>
      </c>
      <c r="H77" s="116" t="s">
        <v>607</v>
      </c>
      <c r="I77" s="119"/>
      <c r="J77" s="122"/>
      <c r="K77" s="122"/>
      <c r="L77" s="122"/>
      <c r="M77" s="122"/>
      <c r="N77" s="122"/>
      <c r="O77" s="122"/>
      <c r="P77" s="171" t="s">
        <v>493</v>
      </c>
    </row>
    <row r="78" spans="1:16" ht="24">
      <c r="A78" s="93">
        <v>58</v>
      </c>
      <c r="B78" s="363" t="s">
        <v>236</v>
      </c>
      <c r="C78" s="365" t="s">
        <v>237</v>
      </c>
      <c r="D78" s="119" t="s">
        <v>334</v>
      </c>
      <c r="E78" s="119" t="s">
        <v>280</v>
      </c>
      <c r="F78" s="120">
        <v>1.22</v>
      </c>
      <c r="G78" s="121">
        <v>6100</v>
      </c>
      <c r="H78" s="119" t="s">
        <v>358</v>
      </c>
      <c r="I78" s="119"/>
      <c r="J78" s="122"/>
      <c r="K78" s="122"/>
      <c r="L78" s="122"/>
      <c r="M78" s="122"/>
      <c r="N78" s="122"/>
      <c r="O78" s="122"/>
      <c r="P78" s="367" t="s">
        <v>498</v>
      </c>
    </row>
    <row r="79" spans="1:16" ht="24">
      <c r="A79" s="88"/>
      <c r="B79" s="364"/>
      <c r="C79" s="366"/>
      <c r="D79" s="119" t="s">
        <v>264</v>
      </c>
      <c r="E79" s="119" t="s">
        <v>334</v>
      </c>
      <c r="F79" s="120">
        <v>0.14</v>
      </c>
      <c r="G79" s="121">
        <v>700</v>
      </c>
      <c r="H79" s="116" t="s">
        <v>607</v>
      </c>
      <c r="I79" s="119"/>
      <c r="J79" s="122"/>
      <c r="K79" s="122"/>
      <c r="L79" s="122"/>
      <c r="M79" s="122"/>
      <c r="N79" s="122"/>
      <c r="O79" s="122"/>
      <c r="P79" s="368"/>
    </row>
    <row r="80" spans="1:16" ht="24.75">
      <c r="A80" s="27">
        <v>59</v>
      </c>
      <c r="B80" s="169" t="s">
        <v>238</v>
      </c>
      <c r="C80" s="170" t="s">
        <v>239</v>
      </c>
      <c r="D80" s="119" t="s">
        <v>329</v>
      </c>
      <c r="E80" s="119" t="s">
        <v>209</v>
      </c>
      <c r="F80" s="120">
        <v>1.296</v>
      </c>
      <c r="G80" s="121">
        <v>7108</v>
      </c>
      <c r="H80" s="116" t="s">
        <v>607</v>
      </c>
      <c r="I80" s="119"/>
      <c r="J80" s="122"/>
      <c r="K80" s="122"/>
      <c r="L80" s="122"/>
      <c r="M80" s="122"/>
      <c r="N80" s="122"/>
      <c r="O80" s="122"/>
      <c r="P80" s="171" t="s">
        <v>499</v>
      </c>
    </row>
    <row r="81" spans="1:16" ht="15">
      <c r="A81" s="27">
        <v>60</v>
      </c>
      <c r="B81" s="169" t="s">
        <v>240</v>
      </c>
      <c r="C81" s="170" t="s">
        <v>241</v>
      </c>
      <c r="D81" s="119" t="s">
        <v>334</v>
      </c>
      <c r="E81" s="119" t="s">
        <v>209</v>
      </c>
      <c r="F81" s="120">
        <v>0.41</v>
      </c>
      <c r="G81" s="121">
        <v>1640</v>
      </c>
      <c r="H81" s="116" t="s">
        <v>606</v>
      </c>
      <c r="I81" s="119"/>
      <c r="J81" s="122"/>
      <c r="K81" s="122"/>
      <c r="L81" s="122"/>
      <c r="M81" s="122"/>
      <c r="N81" s="122"/>
      <c r="O81" s="122"/>
      <c r="P81" s="171" t="s">
        <v>500</v>
      </c>
    </row>
    <row r="82" spans="1:16" ht="24.75">
      <c r="A82" s="27">
        <v>61</v>
      </c>
      <c r="B82" s="169" t="s">
        <v>242</v>
      </c>
      <c r="C82" s="170" t="s">
        <v>243</v>
      </c>
      <c r="D82" s="119" t="s">
        <v>329</v>
      </c>
      <c r="E82" s="119" t="s">
        <v>239</v>
      </c>
      <c r="F82" s="120">
        <v>0.488</v>
      </c>
      <c r="G82" s="121">
        <v>1950</v>
      </c>
      <c r="H82" s="116" t="s">
        <v>607</v>
      </c>
      <c r="I82" s="119"/>
      <c r="J82" s="122"/>
      <c r="K82" s="122"/>
      <c r="L82" s="122"/>
      <c r="M82" s="122"/>
      <c r="N82" s="122"/>
      <c r="O82" s="122"/>
      <c r="P82" s="171" t="s">
        <v>501</v>
      </c>
    </row>
    <row r="83" spans="1:16" ht="15">
      <c r="A83" s="27">
        <v>62</v>
      </c>
      <c r="B83" s="169" t="s">
        <v>246</v>
      </c>
      <c r="C83" s="170" t="s">
        <v>247</v>
      </c>
      <c r="D83" s="119" t="s">
        <v>289</v>
      </c>
      <c r="E83" s="119" t="s">
        <v>111</v>
      </c>
      <c r="F83" s="120">
        <v>0.5</v>
      </c>
      <c r="G83" s="121">
        <v>2000</v>
      </c>
      <c r="H83" s="116" t="s">
        <v>606</v>
      </c>
      <c r="I83" s="119"/>
      <c r="J83" s="122"/>
      <c r="K83" s="122"/>
      <c r="L83" s="122"/>
      <c r="M83" s="122"/>
      <c r="N83" s="122"/>
      <c r="O83" s="122"/>
      <c r="P83" s="171" t="s">
        <v>1</v>
      </c>
    </row>
    <row r="84" spans="1:16" ht="24.75">
      <c r="A84" s="27">
        <v>63</v>
      </c>
      <c r="B84" s="169" t="s">
        <v>250</v>
      </c>
      <c r="C84" s="170" t="s">
        <v>251</v>
      </c>
      <c r="D84" s="119" t="s">
        <v>505</v>
      </c>
      <c r="E84" s="119" t="s">
        <v>506</v>
      </c>
      <c r="F84" s="120">
        <v>0.292</v>
      </c>
      <c r="G84" s="121">
        <v>876</v>
      </c>
      <c r="H84" s="116" t="s">
        <v>607</v>
      </c>
      <c r="I84" s="119"/>
      <c r="J84" s="122"/>
      <c r="K84" s="122"/>
      <c r="L84" s="122"/>
      <c r="M84" s="122"/>
      <c r="N84" s="122"/>
      <c r="O84" s="122"/>
      <c r="P84" s="171" t="s">
        <v>507</v>
      </c>
    </row>
    <row r="85" spans="1:16" ht="24.75">
      <c r="A85" s="27">
        <v>64</v>
      </c>
      <c r="B85" s="169" t="s">
        <v>256</v>
      </c>
      <c r="C85" s="170" t="s">
        <v>510</v>
      </c>
      <c r="D85" s="119" t="s">
        <v>257</v>
      </c>
      <c r="E85" s="119" t="s">
        <v>511</v>
      </c>
      <c r="F85" s="120">
        <v>0.292</v>
      </c>
      <c r="G85" s="121">
        <v>1168</v>
      </c>
      <c r="H85" s="119" t="s">
        <v>358</v>
      </c>
      <c r="I85" s="119"/>
      <c r="J85" s="122"/>
      <c r="K85" s="122"/>
      <c r="L85" s="122"/>
      <c r="M85" s="122"/>
      <c r="N85" s="122"/>
      <c r="O85" s="122"/>
      <c r="P85" s="171" t="s">
        <v>554</v>
      </c>
    </row>
    <row r="86" spans="1:16" ht="24.75">
      <c r="A86" s="27">
        <v>65</v>
      </c>
      <c r="B86" s="169" t="s">
        <v>258</v>
      </c>
      <c r="C86" s="170" t="s">
        <v>512</v>
      </c>
      <c r="D86" s="119" t="s">
        <v>164</v>
      </c>
      <c r="E86" s="119" t="s">
        <v>513</v>
      </c>
      <c r="F86" s="120">
        <v>0.127</v>
      </c>
      <c r="G86" s="121">
        <v>508</v>
      </c>
      <c r="H86" s="116" t="s">
        <v>607</v>
      </c>
      <c r="I86" s="119"/>
      <c r="J86" s="122"/>
      <c r="K86" s="122"/>
      <c r="L86" s="122"/>
      <c r="M86" s="122"/>
      <c r="N86" s="122"/>
      <c r="O86" s="122"/>
      <c r="P86" s="180">
        <v>80760071672</v>
      </c>
    </row>
    <row r="87" spans="1:16" ht="24.75">
      <c r="A87" s="27">
        <v>66</v>
      </c>
      <c r="B87" s="169" t="s">
        <v>259</v>
      </c>
      <c r="C87" s="170" t="s">
        <v>260</v>
      </c>
      <c r="D87" s="119" t="s">
        <v>262</v>
      </c>
      <c r="E87" s="119" t="s">
        <v>320</v>
      </c>
      <c r="F87" s="120">
        <v>0.164</v>
      </c>
      <c r="G87" s="121">
        <v>640</v>
      </c>
      <c r="H87" s="119" t="s">
        <v>358</v>
      </c>
      <c r="I87" s="119"/>
      <c r="J87" s="122"/>
      <c r="K87" s="122"/>
      <c r="L87" s="122"/>
      <c r="M87" s="122"/>
      <c r="N87" s="122"/>
      <c r="O87" s="122"/>
      <c r="P87" s="171" t="s">
        <v>1</v>
      </c>
    </row>
    <row r="88" spans="1:16" ht="24.75">
      <c r="A88" s="27">
        <v>67</v>
      </c>
      <c r="B88" s="169" t="s">
        <v>261</v>
      </c>
      <c r="C88" s="170" t="s">
        <v>262</v>
      </c>
      <c r="D88" s="119" t="s">
        <v>164</v>
      </c>
      <c r="E88" s="119" t="s">
        <v>151</v>
      </c>
      <c r="F88" s="120">
        <v>0.35</v>
      </c>
      <c r="G88" s="121">
        <v>1239</v>
      </c>
      <c r="H88" s="116" t="s">
        <v>607</v>
      </c>
      <c r="I88" s="119"/>
      <c r="J88" s="122"/>
      <c r="K88" s="122"/>
      <c r="L88" s="122"/>
      <c r="M88" s="122"/>
      <c r="N88" s="122"/>
      <c r="O88" s="122"/>
      <c r="P88" s="171" t="s">
        <v>514</v>
      </c>
    </row>
    <row r="89" spans="1:16" ht="24.75">
      <c r="A89" s="27">
        <v>68</v>
      </c>
      <c r="B89" s="169" t="s">
        <v>263</v>
      </c>
      <c r="C89" s="170" t="s">
        <v>264</v>
      </c>
      <c r="D89" s="119" t="s">
        <v>515</v>
      </c>
      <c r="E89" s="119" t="s">
        <v>516</v>
      </c>
      <c r="F89" s="120">
        <v>0.774</v>
      </c>
      <c r="G89" s="121">
        <v>4644</v>
      </c>
      <c r="H89" s="119" t="s">
        <v>358</v>
      </c>
      <c r="I89" s="119"/>
      <c r="J89" s="122"/>
      <c r="K89" s="122"/>
      <c r="L89" s="122"/>
      <c r="M89" s="122"/>
      <c r="N89" s="122"/>
      <c r="O89" s="122"/>
      <c r="P89" s="180">
        <v>80760031469</v>
      </c>
    </row>
    <row r="90" spans="1:16" ht="24.75">
      <c r="A90" s="27">
        <v>69</v>
      </c>
      <c r="B90" s="169" t="s">
        <v>265</v>
      </c>
      <c r="C90" s="170" t="s">
        <v>60</v>
      </c>
      <c r="D90" s="119" t="s">
        <v>164</v>
      </c>
      <c r="E90" s="119" t="s">
        <v>346</v>
      </c>
      <c r="F90" s="120">
        <v>1.61</v>
      </c>
      <c r="G90" s="121">
        <v>8648</v>
      </c>
      <c r="H90" s="116" t="s">
        <v>607</v>
      </c>
      <c r="I90" s="119"/>
      <c r="J90" s="122"/>
      <c r="K90" s="122"/>
      <c r="L90" s="122"/>
      <c r="M90" s="122"/>
      <c r="N90" s="122"/>
      <c r="O90" s="122"/>
      <c r="P90" s="171" t="s">
        <v>517</v>
      </c>
    </row>
    <row r="91" spans="1:16" ht="15">
      <c r="A91" s="27">
        <v>70</v>
      </c>
      <c r="B91" s="363" t="s">
        <v>270</v>
      </c>
      <c r="C91" s="369" t="s">
        <v>364</v>
      </c>
      <c r="D91" s="119" t="s">
        <v>19</v>
      </c>
      <c r="E91" s="119" t="s">
        <v>18</v>
      </c>
      <c r="F91" s="120">
        <v>0.43</v>
      </c>
      <c r="G91" s="121">
        <v>1720</v>
      </c>
      <c r="H91" s="116" t="s">
        <v>606</v>
      </c>
      <c r="I91" s="119"/>
      <c r="J91" s="122"/>
      <c r="K91" s="122"/>
      <c r="L91" s="122"/>
      <c r="M91" s="122"/>
      <c r="N91" s="122"/>
      <c r="O91" s="122"/>
      <c r="P91" s="367" t="s">
        <v>555</v>
      </c>
    </row>
    <row r="92" spans="1:16" ht="24">
      <c r="A92" s="82"/>
      <c r="B92" s="364"/>
      <c r="C92" s="370"/>
      <c r="D92" s="119" t="s">
        <v>348</v>
      </c>
      <c r="E92" s="119" t="s">
        <v>19</v>
      </c>
      <c r="F92" s="120">
        <v>0.3</v>
      </c>
      <c r="G92" s="121">
        <v>1650</v>
      </c>
      <c r="H92" s="116" t="s">
        <v>607</v>
      </c>
      <c r="I92" s="119"/>
      <c r="J92" s="122"/>
      <c r="K92" s="122"/>
      <c r="L92" s="122"/>
      <c r="M92" s="122"/>
      <c r="N92" s="122"/>
      <c r="O92" s="122"/>
      <c r="P92" s="371"/>
    </row>
    <row r="93" spans="1:16" ht="24">
      <c r="A93" s="82">
        <v>71</v>
      </c>
      <c r="B93" s="177" t="s">
        <v>657</v>
      </c>
      <c r="C93" s="190" t="s">
        <v>658</v>
      </c>
      <c r="D93" s="119" t="s">
        <v>26</v>
      </c>
      <c r="E93" s="119" t="s">
        <v>441</v>
      </c>
      <c r="F93" s="120">
        <v>0.5</v>
      </c>
      <c r="G93" s="121">
        <v>2000</v>
      </c>
      <c r="H93" s="119" t="s">
        <v>358</v>
      </c>
      <c r="I93" s="119"/>
      <c r="J93" s="122"/>
      <c r="K93" s="122"/>
      <c r="L93" s="122"/>
      <c r="M93" s="122"/>
      <c r="N93" s="122"/>
      <c r="O93" s="122"/>
      <c r="P93" s="179"/>
    </row>
    <row r="94" spans="1:16" ht="15">
      <c r="A94" s="82">
        <v>72</v>
      </c>
      <c r="B94" s="177" t="s">
        <v>638</v>
      </c>
      <c r="C94" s="190" t="s">
        <v>364</v>
      </c>
      <c r="D94" s="119" t="s">
        <v>209</v>
      </c>
      <c r="E94" s="119" t="s">
        <v>639</v>
      </c>
      <c r="F94" s="120">
        <v>0.36</v>
      </c>
      <c r="G94" s="121">
        <v>1800</v>
      </c>
      <c r="H94" s="116" t="s">
        <v>606</v>
      </c>
      <c r="I94" s="119"/>
      <c r="J94" s="122"/>
      <c r="K94" s="122"/>
      <c r="L94" s="122"/>
      <c r="M94" s="122"/>
      <c r="N94" s="122"/>
      <c r="O94" s="122"/>
      <c r="P94" s="179">
        <v>80760030449</v>
      </c>
    </row>
    <row r="95" spans="1:16" ht="24">
      <c r="A95" s="82">
        <v>73</v>
      </c>
      <c r="B95" s="169" t="s">
        <v>273</v>
      </c>
      <c r="C95" s="170" t="s">
        <v>274</v>
      </c>
      <c r="D95" s="119" t="s">
        <v>339</v>
      </c>
      <c r="E95" s="119" t="s">
        <v>130</v>
      </c>
      <c r="F95" s="120">
        <v>0.409</v>
      </c>
      <c r="G95" s="121">
        <v>1636</v>
      </c>
      <c r="H95" s="116" t="s">
        <v>607</v>
      </c>
      <c r="I95" s="119"/>
      <c r="J95" s="122"/>
      <c r="K95" s="122"/>
      <c r="L95" s="122"/>
      <c r="M95" s="122"/>
      <c r="N95" s="122"/>
      <c r="O95" s="122"/>
      <c r="P95" s="171" t="s">
        <v>520</v>
      </c>
    </row>
    <row r="96" spans="1:16" ht="24">
      <c r="A96" s="82">
        <v>74</v>
      </c>
      <c r="B96" s="169" t="s">
        <v>279</v>
      </c>
      <c r="C96" s="170" t="s">
        <v>280</v>
      </c>
      <c r="D96" s="119" t="s">
        <v>351</v>
      </c>
      <c r="E96" s="119" t="s">
        <v>56</v>
      </c>
      <c r="F96" s="120">
        <v>0.18</v>
      </c>
      <c r="G96" s="121">
        <v>2360</v>
      </c>
      <c r="H96" s="119" t="s">
        <v>358</v>
      </c>
      <c r="I96" s="119"/>
      <c r="J96" s="122"/>
      <c r="K96" s="122"/>
      <c r="L96" s="122"/>
      <c r="M96" s="122"/>
      <c r="N96" s="122"/>
      <c r="O96" s="122"/>
      <c r="P96" s="171" t="s">
        <v>522</v>
      </c>
    </row>
    <row r="97" spans="1:16" ht="15">
      <c r="A97" s="82">
        <v>75</v>
      </c>
      <c r="B97" s="169" t="s">
        <v>281</v>
      </c>
      <c r="C97" s="170" t="s">
        <v>282</v>
      </c>
      <c r="D97" s="119" t="s">
        <v>164</v>
      </c>
      <c r="E97" s="119" t="s">
        <v>106</v>
      </c>
      <c r="F97" s="120">
        <v>0.135</v>
      </c>
      <c r="G97" s="121">
        <v>540</v>
      </c>
      <c r="H97" s="116" t="s">
        <v>606</v>
      </c>
      <c r="I97" s="119"/>
      <c r="J97" s="122"/>
      <c r="K97" s="122"/>
      <c r="L97" s="122"/>
      <c r="M97" s="122"/>
      <c r="N97" s="122"/>
      <c r="O97" s="122"/>
      <c r="P97" s="171" t="s">
        <v>1</v>
      </c>
    </row>
    <row r="98" spans="1:16" ht="24">
      <c r="A98" s="82">
        <v>76</v>
      </c>
      <c r="B98" s="169" t="s">
        <v>286</v>
      </c>
      <c r="C98" s="170" t="s">
        <v>287</v>
      </c>
      <c r="D98" s="119" t="s">
        <v>329</v>
      </c>
      <c r="E98" s="119" t="s">
        <v>94</v>
      </c>
      <c r="F98" s="120">
        <v>0.152</v>
      </c>
      <c r="G98" s="121">
        <v>593</v>
      </c>
      <c r="H98" s="116" t="s">
        <v>607</v>
      </c>
      <c r="I98" s="119"/>
      <c r="J98" s="122"/>
      <c r="K98" s="122"/>
      <c r="L98" s="122"/>
      <c r="M98" s="122"/>
      <c r="N98" s="122"/>
      <c r="O98" s="122"/>
      <c r="P98" s="171" t="s">
        <v>524</v>
      </c>
    </row>
    <row r="99" spans="1:16" ht="24">
      <c r="A99" s="82">
        <v>77</v>
      </c>
      <c r="B99" s="169" t="s">
        <v>288</v>
      </c>
      <c r="C99" s="170" t="s">
        <v>289</v>
      </c>
      <c r="D99" s="119" t="s">
        <v>525</v>
      </c>
      <c r="E99" s="119" t="s">
        <v>191</v>
      </c>
      <c r="F99" s="120">
        <v>0.227</v>
      </c>
      <c r="G99" s="121">
        <v>976</v>
      </c>
      <c r="H99" s="119" t="s">
        <v>358</v>
      </c>
      <c r="I99" s="119"/>
      <c r="J99" s="122"/>
      <c r="K99" s="122"/>
      <c r="L99" s="122"/>
      <c r="M99" s="122"/>
      <c r="N99" s="122"/>
      <c r="O99" s="122"/>
      <c r="P99" s="180">
        <v>80760070464</v>
      </c>
    </row>
    <row r="100" spans="1:16" ht="24">
      <c r="A100" s="82">
        <v>78</v>
      </c>
      <c r="B100" s="169" t="s">
        <v>292</v>
      </c>
      <c r="C100" s="170" t="s">
        <v>293</v>
      </c>
      <c r="D100" s="119" t="s">
        <v>151</v>
      </c>
      <c r="E100" s="119" t="s">
        <v>295</v>
      </c>
      <c r="F100" s="120">
        <v>0.876</v>
      </c>
      <c r="G100" s="121">
        <v>3504</v>
      </c>
      <c r="H100" s="119" t="s">
        <v>358</v>
      </c>
      <c r="I100" s="119"/>
      <c r="J100" s="122"/>
      <c r="K100" s="122"/>
      <c r="L100" s="122"/>
      <c r="M100" s="122"/>
      <c r="N100" s="122"/>
      <c r="O100" s="122"/>
      <c r="P100" s="171" t="s">
        <v>527</v>
      </c>
    </row>
    <row r="101" spans="1:16" ht="24">
      <c r="A101" s="82">
        <v>79</v>
      </c>
      <c r="B101" s="169" t="s">
        <v>294</v>
      </c>
      <c r="C101" s="170" t="s">
        <v>295</v>
      </c>
      <c r="D101" s="119" t="s">
        <v>309</v>
      </c>
      <c r="E101" s="119" t="s">
        <v>528</v>
      </c>
      <c r="F101" s="120">
        <v>0.318</v>
      </c>
      <c r="G101" s="121">
        <v>1431</v>
      </c>
      <c r="H101" s="119" t="s">
        <v>358</v>
      </c>
      <c r="I101" s="119"/>
      <c r="J101" s="122"/>
      <c r="K101" s="122"/>
      <c r="L101" s="122"/>
      <c r="M101" s="122"/>
      <c r="N101" s="122"/>
      <c r="O101" s="122"/>
      <c r="P101" s="171" t="s">
        <v>529</v>
      </c>
    </row>
    <row r="102" spans="1:16" ht="24">
      <c r="A102" s="82">
        <v>80</v>
      </c>
      <c r="B102" s="169" t="s">
        <v>296</v>
      </c>
      <c r="C102" s="170" t="s">
        <v>297</v>
      </c>
      <c r="D102" s="119" t="s">
        <v>470</v>
      </c>
      <c r="E102" s="119" t="s">
        <v>264</v>
      </c>
      <c r="F102" s="120">
        <v>0.54</v>
      </c>
      <c r="G102" s="121">
        <v>3240</v>
      </c>
      <c r="H102" s="119" t="s">
        <v>358</v>
      </c>
      <c r="I102" s="119"/>
      <c r="J102" s="122"/>
      <c r="K102" s="122"/>
      <c r="L102" s="122"/>
      <c r="M102" s="122"/>
      <c r="N102" s="122"/>
      <c r="O102" s="122"/>
      <c r="P102" s="171" t="s">
        <v>530</v>
      </c>
    </row>
    <row r="103" spans="1:16" ht="24">
      <c r="A103" s="82">
        <v>81</v>
      </c>
      <c r="B103" s="169" t="s">
        <v>298</v>
      </c>
      <c r="C103" s="170" t="s">
        <v>299</v>
      </c>
      <c r="D103" s="119" t="s">
        <v>415</v>
      </c>
      <c r="E103" s="119" t="s">
        <v>151</v>
      </c>
      <c r="F103" s="120">
        <v>0.341</v>
      </c>
      <c r="G103" s="121">
        <v>1807</v>
      </c>
      <c r="H103" s="116" t="s">
        <v>607</v>
      </c>
      <c r="I103" s="119"/>
      <c r="J103" s="122"/>
      <c r="K103" s="122"/>
      <c r="L103" s="122"/>
      <c r="M103" s="122"/>
      <c r="N103" s="122"/>
      <c r="O103" s="122"/>
      <c r="P103" s="171" t="s">
        <v>531</v>
      </c>
    </row>
    <row r="104" spans="1:16" ht="24">
      <c r="A104" s="82">
        <v>82</v>
      </c>
      <c r="B104" s="169" t="s">
        <v>300</v>
      </c>
      <c r="C104" s="170" t="s">
        <v>301</v>
      </c>
      <c r="D104" s="119" t="s">
        <v>209</v>
      </c>
      <c r="E104" s="119" t="s">
        <v>257</v>
      </c>
      <c r="F104" s="120">
        <v>1.98</v>
      </c>
      <c r="G104" s="121">
        <v>9900</v>
      </c>
      <c r="H104" s="119" t="s">
        <v>358</v>
      </c>
      <c r="I104" s="119"/>
      <c r="J104" s="122"/>
      <c r="K104" s="122"/>
      <c r="L104" s="122"/>
      <c r="M104" s="122"/>
      <c r="N104" s="122"/>
      <c r="O104" s="122"/>
      <c r="P104" s="171" t="s">
        <v>532</v>
      </c>
    </row>
    <row r="105" spans="1:16" ht="24">
      <c r="A105" s="82">
        <v>83</v>
      </c>
      <c r="B105" s="363" t="s">
        <v>306</v>
      </c>
      <c r="C105" s="365" t="s">
        <v>307</v>
      </c>
      <c r="D105" s="181" t="s">
        <v>505</v>
      </c>
      <c r="E105" s="361" t="s">
        <v>324</v>
      </c>
      <c r="F105" s="120">
        <v>0.09</v>
      </c>
      <c r="G105" s="121">
        <v>264</v>
      </c>
      <c r="H105" s="116" t="s">
        <v>607</v>
      </c>
      <c r="I105" s="119"/>
      <c r="J105" s="122"/>
      <c r="K105" s="122"/>
      <c r="L105" s="122"/>
      <c r="M105" s="122"/>
      <c r="N105" s="122"/>
      <c r="O105" s="122"/>
      <c r="P105" s="367" t="s">
        <v>534</v>
      </c>
    </row>
    <row r="106" spans="1:16" ht="15" customHeight="1">
      <c r="A106" s="88"/>
      <c r="B106" s="364"/>
      <c r="C106" s="366"/>
      <c r="D106" s="184"/>
      <c r="E106" s="362"/>
      <c r="F106" s="120">
        <v>0.247</v>
      </c>
      <c r="G106" s="121">
        <v>1235</v>
      </c>
      <c r="H106" s="119" t="s">
        <v>358</v>
      </c>
      <c r="I106" s="119"/>
      <c r="J106" s="122"/>
      <c r="K106" s="122"/>
      <c r="L106" s="122"/>
      <c r="M106" s="122"/>
      <c r="N106" s="122"/>
      <c r="O106" s="122"/>
      <c r="P106" s="368"/>
    </row>
    <row r="107" spans="1:16" ht="21" customHeight="1">
      <c r="A107" s="93">
        <v>84</v>
      </c>
      <c r="B107" s="363" t="s">
        <v>308</v>
      </c>
      <c r="C107" s="365" t="s">
        <v>309</v>
      </c>
      <c r="D107" s="119" t="s">
        <v>151</v>
      </c>
      <c r="E107" s="119" t="s">
        <v>191</v>
      </c>
      <c r="F107" s="120">
        <v>0.753</v>
      </c>
      <c r="G107" s="121">
        <v>1820</v>
      </c>
      <c r="H107" s="116" t="s">
        <v>607</v>
      </c>
      <c r="I107" s="119"/>
      <c r="J107" s="122"/>
      <c r="K107" s="122"/>
      <c r="L107" s="122"/>
      <c r="M107" s="122"/>
      <c r="N107" s="122"/>
      <c r="O107" s="122"/>
      <c r="P107" s="171" t="s">
        <v>535</v>
      </c>
    </row>
    <row r="108" spans="1:16" ht="12.75" customHeight="1">
      <c r="A108" s="82"/>
      <c r="B108" s="364"/>
      <c r="C108" s="366"/>
      <c r="D108" s="119" t="s">
        <v>191</v>
      </c>
      <c r="E108" s="119" t="s">
        <v>142</v>
      </c>
      <c r="F108" s="120">
        <v>0.798</v>
      </c>
      <c r="G108" s="121">
        <v>4510</v>
      </c>
      <c r="H108" s="119" t="s">
        <v>358</v>
      </c>
      <c r="I108" s="119"/>
      <c r="J108" s="122"/>
      <c r="K108" s="122"/>
      <c r="L108" s="122"/>
      <c r="M108" s="122"/>
      <c r="N108" s="122"/>
      <c r="O108" s="122"/>
      <c r="P108" s="171" t="s">
        <v>536</v>
      </c>
    </row>
    <row r="109" spans="1:16" ht="21.75" customHeight="1">
      <c r="A109" s="27">
        <v>85</v>
      </c>
      <c r="B109" s="169" t="s">
        <v>316</v>
      </c>
      <c r="C109" s="170" t="s">
        <v>317</v>
      </c>
      <c r="D109" s="119" t="s">
        <v>470</v>
      </c>
      <c r="E109" s="119" t="s">
        <v>301</v>
      </c>
      <c r="F109" s="120">
        <v>0.424</v>
      </c>
      <c r="G109" s="121">
        <v>1696</v>
      </c>
      <c r="H109" s="119" t="s">
        <v>358</v>
      </c>
      <c r="I109" s="119"/>
      <c r="J109" s="122"/>
      <c r="K109" s="122"/>
      <c r="L109" s="122"/>
      <c r="M109" s="122"/>
      <c r="N109" s="122"/>
      <c r="O109" s="122"/>
      <c r="P109" s="171" t="s">
        <v>539</v>
      </c>
    </row>
    <row r="110" spans="1:16" ht="19.5" customHeight="1">
      <c r="A110" s="27">
        <v>86</v>
      </c>
      <c r="B110" s="169" t="s">
        <v>318</v>
      </c>
      <c r="C110" s="170" t="s">
        <v>56</v>
      </c>
      <c r="D110" s="119" t="s">
        <v>37</v>
      </c>
      <c r="E110" s="119" t="s">
        <v>264</v>
      </c>
      <c r="F110" s="120">
        <v>2.732</v>
      </c>
      <c r="G110" s="121">
        <v>15026</v>
      </c>
      <c r="H110" s="119" t="s">
        <v>358</v>
      </c>
      <c r="I110" s="119"/>
      <c r="J110" s="122"/>
      <c r="K110" s="122"/>
      <c r="L110" s="122"/>
      <c r="M110" s="122"/>
      <c r="N110" s="122"/>
      <c r="O110" s="122"/>
      <c r="P110" s="171" t="s">
        <v>540</v>
      </c>
    </row>
    <row r="111" spans="1:16" ht="21.75" customHeight="1">
      <c r="A111" s="27">
        <v>87</v>
      </c>
      <c r="B111" s="169" t="s">
        <v>319</v>
      </c>
      <c r="C111" s="170" t="s">
        <v>320</v>
      </c>
      <c r="D111" s="119" t="s">
        <v>164</v>
      </c>
      <c r="E111" s="119" t="s">
        <v>151</v>
      </c>
      <c r="F111" s="120">
        <v>0.245</v>
      </c>
      <c r="G111" s="121">
        <v>980</v>
      </c>
      <c r="H111" s="119" t="s">
        <v>358</v>
      </c>
      <c r="I111" s="119"/>
      <c r="J111" s="122"/>
      <c r="K111" s="122"/>
      <c r="L111" s="122"/>
      <c r="M111" s="122"/>
      <c r="N111" s="122"/>
      <c r="O111" s="122"/>
      <c r="P111" s="171" t="s">
        <v>1</v>
      </c>
    </row>
    <row r="112" spans="1:16" ht="21.75" customHeight="1">
      <c r="A112" s="27">
        <v>88</v>
      </c>
      <c r="B112" s="169" t="s">
        <v>321</v>
      </c>
      <c r="C112" s="170" t="s">
        <v>322</v>
      </c>
      <c r="D112" s="119" t="s">
        <v>257</v>
      </c>
      <c r="E112" s="119" t="s">
        <v>201</v>
      </c>
      <c r="F112" s="120">
        <v>0.408</v>
      </c>
      <c r="G112" s="121">
        <v>2856</v>
      </c>
      <c r="H112" s="116" t="s">
        <v>607</v>
      </c>
      <c r="I112" s="119"/>
      <c r="J112" s="122"/>
      <c r="K112" s="122"/>
      <c r="L112" s="122"/>
      <c r="M112" s="122"/>
      <c r="N112" s="122"/>
      <c r="O112" s="122"/>
      <c r="P112" s="171" t="s">
        <v>556</v>
      </c>
    </row>
    <row r="113" spans="1:16" ht="15">
      <c r="A113" s="27">
        <v>89</v>
      </c>
      <c r="B113" s="169" t="s">
        <v>323</v>
      </c>
      <c r="C113" s="170" t="s">
        <v>324</v>
      </c>
      <c r="D113" s="119" t="s">
        <v>541</v>
      </c>
      <c r="E113" s="191" t="s">
        <v>470</v>
      </c>
      <c r="F113" s="120">
        <v>0.755</v>
      </c>
      <c r="G113" s="121">
        <v>3020</v>
      </c>
      <c r="H113" s="116" t="s">
        <v>606</v>
      </c>
      <c r="I113" s="119"/>
      <c r="J113" s="122"/>
      <c r="K113" s="122"/>
      <c r="L113" s="122"/>
      <c r="M113" s="122"/>
      <c r="N113" s="122"/>
      <c r="O113" s="122"/>
      <c r="P113" s="171" t="s">
        <v>542</v>
      </c>
    </row>
    <row r="114" spans="1:16" ht="15">
      <c r="A114" s="27">
        <v>90</v>
      </c>
      <c r="B114" s="118" t="s">
        <v>640</v>
      </c>
      <c r="C114" s="119" t="s">
        <v>641</v>
      </c>
      <c r="D114" s="119" t="s">
        <v>24</v>
      </c>
      <c r="E114" s="191" t="s">
        <v>42</v>
      </c>
      <c r="F114" s="120">
        <v>2.86</v>
      </c>
      <c r="G114" s="121">
        <v>14300</v>
      </c>
      <c r="H114" s="116" t="s">
        <v>606</v>
      </c>
      <c r="I114" s="119"/>
      <c r="J114" s="122"/>
      <c r="K114" s="122"/>
      <c r="L114" s="122"/>
      <c r="M114" s="122"/>
      <c r="N114" s="122"/>
      <c r="O114" s="122"/>
      <c r="P114" s="171">
        <v>80760120484</v>
      </c>
    </row>
    <row r="115" spans="1:16" ht="24.75">
      <c r="A115" s="27">
        <v>91</v>
      </c>
      <c r="B115" s="118" t="s">
        <v>642</v>
      </c>
      <c r="C115" s="119" t="s">
        <v>441</v>
      </c>
      <c r="D115" s="119" t="s">
        <v>309</v>
      </c>
      <c r="E115" s="191" t="s">
        <v>151</v>
      </c>
      <c r="F115" s="120">
        <v>0.89</v>
      </c>
      <c r="G115" s="121">
        <v>4450</v>
      </c>
      <c r="H115" s="116" t="s">
        <v>607</v>
      </c>
      <c r="I115" s="119"/>
      <c r="J115" s="122"/>
      <c r="K115" s="122"/>
      <c r="L115" s="122"/>
      <c r="M115" s="122"/>
      <c r="N115" s="122"/>
      <c r="O115" s="122"/>
      <c r="P115" s="171"/>
    </row>
    <row r="116" ht="12.75">
      <c r="F116" s="100"/>
    </row>
    <row r="118" spans="3:12" ht="15">
      <c r="C118" s="46"/>
      <c r="D118" s="211" t="s">
        <v>634</v>
      </c>
      <c r="E118" s="211"/>
      <c r="F118" s="211"/>
      <c r="G118" s="92">
        <v>67.829</v>
      </c>
      <c r="H118" s="38" t="s">
        <v>356</v>
      </c>
      <c r="I118" s="317"/>
      <c r="J118" s="314"/>
      <c r="K118" s="318"/>
      <c r="L118" s="319"/>
    </row>
    <row r="119" spans="3:12" ht="15">
      <c r="C119" s="46"/>
      <c r="D119" s="44"/>
      <c r="E119" s="235"/>
      <c r="F119" s="235"/>
      <c r="G119" s="106"/>
      <c r="H119" s="40"/>
      <c r="I119" s="235"/>
      <c r="J119" s="235"/>
      <c r="K119" s="315"/>
      <c r="L119" s="320"/>
    </row>
  </sheetData>
  <sheetProtection/>
  <mergeCells count="62">
    <mergeCell ref="B12:B13"/>
    <mergeCell ref="C12:C13"/>
    <mergeCell ref="B4:C4"/>
    <mergeCell ref="D4:O4"/>
    <mergeCell ref="P4:P7"/>
    <mergeCell ref="B5:C7"/>
    <mergeCell ref="D5:H5"/>
    <mergeCell ref="I5:O5"/>
    <mergeCell ref="D6:E6"/>
    <mergeCell ref="G6:G7"/>
    <mergeCell ref="E35:E36"/>
    <mergeCell ref="F35:F36"/>
    <mergeCell ref="L6:L7"/>
    <mergeCell ref="M6:M7"/>
    <mergeCell ref="N6:N7"/>
    <mergeCell ref="O6:O7"/>
    <mergeCell ref="I9:N9"/>
    <mergeCell ref="I6:I7"/>
    <mergeCell ref="J6:K6"/>
    <mergeCell ref="H50:H51"/>
    <mergeCell ref="I50:I51"/>
    <mergeCell ref="P12:P13"/>
    <mergeCell ref="B17:B18"/>
    <mergeCell ref="B25:B26"/>
    <mergeCell ref="C25:C26"/>
    <mergeCell ref="P25:P26"/>
    <mergeCell ref="B35:B36"/>
    <mergeCell ref="C35:C36"/>
    <mergeCell ref="D35:D36"/>
    <mergeCell ref="P50:P51"/>
    <mergeCell ref="B55:B56"/>
    <mergeCell ref="C55:C56"/>
    <mergeCell ref="P55:P56"/>
    <mergeCell ref="A59:A61"/>
    <mergeCell ref="B72:B73"/>
    <mergeCell ref="C72:C73"/>
    <mergeCell ref="P72:P73"/>
    <mergeCell ref="B50:B51"/>
    <mergeCell ref="C50:C51"/>
    <mergeCell ref="C74:C75"/>
    <mergeCell ref="B78:B79"/>
    <mergeCell ref="C78:C79"/>
    <mergeCell ref="P78:P79"/>
    <mergeCell ref="B91:B92"/>
    <mergeCell ref="C91:C92"/>
    <mergeCell ref="P91:P92"/>
    <mergeCell ref="B105:B106"/>
    <mergeCell ref="C105:C106"/>
    <mergeCell ref="E105:E106"/>
    <mergeCell ref="P105:P106"/>
    <mergeCell ref="B107:B108"/>
    <mergeCell ref="C107:C108"/>
    <mergeCell ref="E2:K2"/>
    <mergeCell ref="D118:F118"/>
    <mergeCell ref="I118:J118"/>
    <mergeCell ref="K118:L118"/>
    <mergeCell ref="E119:F119"/>
    <mergeCell ref="I119:J119"/>
    <mergeCell ref="K119:L119"/>
    <mergeCell ref="G35:G36"/>
    <mergeCell ref="I35:I36"/>
    <mergeCell ref="G50:G5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Ināra Maļinovska</cp:lastModifiedBy>
  <cp:lastPrinted>2012-03-05T10:04:14Z</cp:lastPrinted>
  <dcterms:created xsi:type="dcterms:W3CDTF">2007-12-21T07:01:40Z</dcterms:created>
  <dcterms:modified xsi:type="dcterms:W3CDTF">2014-01-16T10:14:10Z</dcterms:modified>
  <cp:category/>
  <cp:version/>
  <cp:contentType/>
  <cp:contentStatus/>
</cp:coreProperties>
</file>