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090" activeTab="1"/>
  </bookViews>
  <sheets>
    <sheet name="I_daļa" sheetId="1" r:id="rId1"/>
    <sheet name="II_daļa" sheetId="2" r:id="rId2"/>
    <sheet name="III_daļa" sheetId="3" r:id="rId3"/>
    <sheet name="IV_daļa" sheetId="4" r:id="rId4"/>
    <sheet name="Sheet1" sheetId="5" r:id="rId5"/>
  </sheets>
  <definedNames>
    <definedName name="_xlnm._FilterDatabase" localSheetId="0" hidden="1">'I_daļa'!$A$5:$F$5</definedName>
    <definedName name="_xlnm._FilterDatabase" localSheetId="1" hidden="1">'II_daļa'!$A$5:$F$5</definedName>
    <definedName name="_xlnm._FilterDatabase" localSheetId="2" hidden="1">'III_daļa'!$A$5:$F$127</definedName>
    <definedName name="_xlnm._FilterDatabase" localSheetId="3" hidden="1">'IV_daļa'!$A$5:$F$116</definedName>
    <definedName name="_xlnm.Print_Area" localSheetId="0">'I_daļa'!$A$1:$F$165</definedName>
    <definedName name="_xlnm.Print_Titles" localSheetId="0">'I_daļa'!$5:$5</definedName>
    <definedName name="_xlnm.Print_Titles" localSheetId="1">'II_daļa'!$5:$5</definedName>
    <definedName name="_xlnm.Print_Titles" localSheetId="2">'III_daļa'!$5:$5</definedName>
    <definedName name="_xlnm.Print_Titles" localSheetId="3">'IV_daļa'!$5:$5</definedName>
  </definedNames>
  <calcPr fullCalcOnLoad="1"/>
</workbook>
</file>

<file path=xl/sharedStrings.xml><?xml version="1.0" encoding="utf-8"?>
<sst xmlns="http://schemas.openxmlformats.org/spreadsheetml/2006/main" count="1108" uniqueCount="437">
  <si>
    <t>Projektētājs</t>
  </si>
  <si>
    <t>SIA "BELLS"</t>
  </si>
  <si>
    <t>Pilsēta</t>
  </si>
  <si>
    <t>Mārupe, Mārupes novads</t>
  </si>
  <si>
    <t>Nosaukums</t>
  </si>
  <si>
    <t>Lielās ielas daļas (no Kantora ielas līdz Daibes ielai) izbūve ar gājēju ietvi un ielas apgaismojumu, Mārupē</t>
  </si>
  <si>
    <t>Izmaksu
pozīcija</t>
  </si>
  <si>
    <t>Darba nosaukums</t>
  </si>
  <si>
    <t>Mērvienība</t>
  </si>
  <si>
    <t>Darba daudzums</t>
  </si>
  <si>
    <t>Ceļu daļa</t>
  </si>
  <si>
    <t>N/A</t>
  </si>
  <si>
    <t>Sagatavošanas darbi</t>
  </si>
  <si>
    <t>Izpilddokumentācijas sagatavošana</t>
  </si>
  <si>
    <t>apj.</t>
  </si>
  <si>
    <t>Mobilizācija un sagatavošanās būvdarbu veikšanai</t>
  </si>
  <si>
    <t>Satiksmes organizācija būvdarbu laikā (ieskaitot bedrīšu lāpīšanu pirms būvniecības un būvniecības laikā)</t>
  </si>
  <si>
    <t>Trases uzmērīšana un nospraušana</t>
  </si>
  <si>
    <t>m</t>
  </si>
  <si>
    <t>Brauktuves, nobrauktuvju un stāvvietu asfaltbetona seguma demontāža, h (vid) = 5 cm, ar vecā materiāla aizvešanu uz pasūtītāja norādītu atbērtni</t>
  </si>
  <si>
    <t>m²</t>
  </si>
  <si>
    <t>Esošā žoga demontāža ar vecā materiāla aizvešanu uz pasūtītāja norādītu atbērtni</t>
  </si>
  <si>
    <t>Ceļa zīmju demontāža ar balstu, nododot pasūtītājam, ja nepieciešams</t>
  </si>
  <si>
    <t>gab.</t>
  </si>
  <si>
    <t>Krūmu zāģēšana  un aizvešana uz būvuzņēmēja krautni (ja nevar dedzināt)</t>
  </si>
  <si>
    <t>Koku ciršana ar celmu laušanu  un aizvešana uz būvuzņēmēja krautni</t>
  </si>
  <si>
    <t>Esošā dzīvžoga ciršana un aizvešana uz būvuzņēmēja krautni, ja nevar sadedzināt</t>
  </si>
  <si>
    <t>Esošās caurtekas, d=1000 mm, demontāža</t>
  </si>
  <si>
    <t>Esošās caurtekas, d=200 mm, demontāža</t>
  </si>
  <si>
    <t>Komunikāciju pārbūve</t>
  </si>
  <si>
    <t>Sadzīves kanalizācijas aku inspekcija un vāku līmeņošana, pēc nepieciešamības veicot "peldoša" tipa aku vāku izbūvi, aku grodu remontu un pārsedžu maiņu</t>
  </si>
  <si>
    <t>Ūdensvada aku inspekcija un vāku līmeņošana, pēc nepieciešamības veicot "peldoša" tipa aku vāku izbūvi, aku grodu remontu un pārsedžu maiņu</t>
  </si>
  <si>
    <t xml:space="preserve">Ūdensvada hidranta līmeņošana </t>
  </si>
  <si>
    <t>Ūdensvada ventiļu inspekcija un vāku līmeņošana, pēc nepieciešamības veicot "peldoša" tipa aku vāku izbūvi</t>
  </si>
  <si>
    <t>SIA "Lattelecom" aku inspekcija un vāku līmeņošana, pēc nepieciešamības veicot "peldoša" tipa aku vāku izbūvi, aku grodu remontu un pārsedžu maiņu</t>
  </si>
  <si>
    <t xml:space="preserve">SIA "Lattelecom" kanalizācijas metāla elementa aizsardzība </t>
  </si>
  <si>
    <t xml:space="preserve">Gāzesvada kapju nomaiņa, izbūvējot "peldošus" kapju vākus </t>
  </si>
  <si>
    <t>Sakaru kanalizācijas aku inspekcija un vāku līmeņošana, pēc nepieciešamības veicot "peldoša" tipa aku vāku izbūvi, aku grodu remontu un pārsedžu maiņu</t>
  </si>
  <si>
    <t>Zemes darbi</t>
  </si>
  <si>
    <t>Uzbēruma izveide zem zaļās zonas, izmantojot gultnes izstrādē iegūto grunti</t>
  </si>
  <si>
    <t>m³</t>
  </si>
  <si>
    <t>Ierakuma izbūve, izrakto grunti aizvedot uz būvuzņēmēja atbērtni</t>
  </si>
  <si>
    <t>Zaļās zonas ierīkošana, izmantojot  augu zemi, h=10cm, apsētu ar zāli (ieskaitot darba zonas sakārtošanu)</t>
  </si>
  <si>
    <t>Grāvja rakšana,  izrakto grunti aizvedot uz būvuzņēmēja atbērtni</t>
  </si>
  <si>
    <t>Ovāltekenes rakšana,  izrakto grunti aizvedot uz būvuzņēmēja atbērtni</t>
  </si>
  <si>
    <t>Brauktuves ceļa segas un ietves segas izbūve</t>
  </si>
  <si>
    <t>Ietves segas izbūve</t>
  </si>
  <si>
    <t>Salizturīgā slāņa izbūve no drenējošas smilts vai citiem atļautiem materiāliem, h=30cm (Kf &gt; 2m/dnn)</t>
  </si>
  <si>
    <t xml:space="preserve">Dolomīta minerālmateriālu maisījuma 0/32p, NIII, LA&lt;35, pamata izbūve 10 cm biezumā </t>
  </si>
  <si>
    <t>Izlīdzinošā dolomīta izsiju (fr. 4/8 mm) slāņa izbūve 3..5cm biezumā</t>
  </si>
  <si>
    <t xml:space="preserve">Pelēka betona bruģa "Prizma 6" seguma izbūve 6cm biezumā </t>
  </si>
  <si>
    <t>Ietves segas izbūve salaiduma posmos</t>
  </si>
  <si>
    <t xml:space="preserve">Dolomīta minerālmateriālu maisījuma 0/32p, NIII, LA&lt;35, pamata izbūve 15cm biezumā </t>
  </si>
  <si>
    <t>Karstā asfalta AC 8 surf, SIII, seguma izbūve 4cm biezumā (ieskaitot virsmas sagatavošanu un gruntēšanu)</t>
  </si>
  <si>
    <t xml:space="preserve">Pamatbrauktuves ceļa segas izbūve </t>
  </si>
  <si>
    <t>Salizturīgā slāņa izbūve no drenējošas smilts vai citiem  atļautiem materiāliem, h=30cm (Kf &gt; 2m/dnn)</t>
  </si>
  <si>
    <t xml:space="preserve">Dolomīta minerālmateriālu maisījuma 0/63 ps, NIII, LA&lt;30, pamata slāņa izbūve 20 cm biezumā </t>
  </si>
  <si>
    <t xml:space="preserve">Dolomīta minerālmateriālu maisījuma 0/45, NIII, LA&lt;30, pamata slāņa izbūve 15 cm biezumā </t>
  </si>
  <si>
    <t>Karstā asfalta AC 22 base, SIII, seguma apakškārtas izbūve 6cm biezumā (ieskaitot virsmas sagatavošanu un gruntēšanu)</t>
  </si>
  <si>
    <t>Karstā asfalta AC 11 surf, SIII, seguma virskārtas izbūve 4cm biezumā (ieskaitot virsmas sagatavošanu un gruntēšanu)</t>
  </si>
  <si>
    <t>Pamatbrauktuves ceļa segas izbūve salaiduma posmos</t>
  </si>
  <si>
    <t>Ģeorežģa Glasstex P100 vai ekvivalenta ieklāšana</t>
  </si>
  <si>
    <t>Nomaļu uzpildīšana</t>
  </si>
  <si>
    <t>Nomaļu uzpildīšana ar dolomīta minerālmateriālu maisījumu 0/32s, NIII, LA&lt;30, h=10 cm</t>
  </si>
  <si>
    <t>Cementbetona apmaļu izbūve</t>
  </si>
  <si>
    <t>Cementbetona apmaļu 100.30.15. izbūve</t>
  </si>
  <si>
    <t>Cementbetona apmaļu 100.20.8. izbūve</t>
  </si>
  <si>
    <t>Cementbetona apmaļu 100.22.15. izbūve</t>
  </si>
  <si>
    <t>Labo cementbetona apmaļu 100.30 / 22.15. izbūve</t>
  </si>
  <si>
    <t>Kreiso cementbetona apmaļu 100.30 / 22.15. izbūve</t>
  </si>
  <si>
    <t>Betona ovāltekņu 100.32.11. izbūve</t>
  </si>
  <si>
    <t xml:space="preserve">Caurtekas </t>
  </si>
  <si>
    <t>Polipropilēna caurteku izbūve, klase T-8</t>
  </si>
  <si>
    <t>d=0,30 m</t>
  </si>
  <si>
    <t>d=1,00 m</t>
  </si>
  <si>
    <t>Ceļa aprīkojums un labiekārtojums</t>
  </si>
  <si>
    <t>Ceļa zīmju uzstādīšana</t>
  </si>
  <si>
    <t>Brauktuves karstā termoplasta horizontālo apzīmējumu uzklāšana</t>
  </si>
  <si>
    <t>920, līnijas platums - 0,10 m</t>
  </si>
  <si>
    <t>922, līnijas platums - 0,10 m</t>
  </si>
  <si>
    <t>929, līnijas platums - 0,40 m</t>
  </si>
  <si>
    <t>930, līnijas platums - 0,40 m</t>
  </si>
  <si>
    <t>Ceļa zīmju balstu uzstādīšana</t>
  </si>
  <si>
    <t>Elektroapgāde, apgaismojums</t>
  </si>
  <si>
    <t>Apgaismojuma sistēmas izbūve</t>
  </si>
  <si>
    <t>Trases nospraušana</t>
  </si>
  <si>
    <t>t m</t>
  </si>
  <si>
    <t>Tranšejas rakšana, sagatavošana kabeļa guldīšanai, aizbēršana</t>
  </si>
  <si>
    <t>Caurules d-50 guldīšana gatavā tranšejā</t>
  </si>
  <si>
    <t>Aizsargcaurule EVOCAB FLEX d=50</t>
  </si>
  <si>
    <t>Kabeļa ievilkšana aizsargcaurulē</t>
  </si>
  <si>
    <t>Kabelis AXMK-4x35</t>
  </si>
  <si>
    <t>Brīdinājuma lentas uzklāšana</t>
  </si>
  <si>
    <t>Brīdinājuma lenta</t>
  </si>
  <si>
    <t>Kabeļa pievienošana esošajai apgaismojuma līnijai</t>
  </si>
  <si>
    <t>Kabeļa gala apdares montāža</t>
  </si>
  <si>
    <t xml:space="preserve">Kabeļa gala apdare EPKT 0015 </t>
  </si>
  <si>
    <t>Bedres rakšana apgaismojuma balsta pamatam</t>
  </si>
  <si>
    <t>Apgaismojuma balstu pamatnes montāža</t>
  </si>
  <si>
    <t>Stabu pamatne P-1</t>
  </si>
  <si>
    <t>Apgaismojuma balstu uzstādīšana</t>
  </si>
  <si>
    <t>Cinkots apgaismojuma balsts, standarta tipa, Ø60, Ø125, h=6m</t>
  </si>
  <si>
    <t>L veida konsoles montāža</t>
  </si>
  <si>
    <t xml:space="preserve">L-VEIDA konsole 2/1/15 </t>
  </si>
  <si>
    <t>Gaismekļa ar spuldzi montāža apgaismojuma balstā</t>
  </si>
  <si>
    <t xml:space="preserve">Gaismeklis ar spuldzi SGP340 SON-T 150W KII PC SP 42/60 </t>
  </si>
  <si>
    <t>Kabeļa ievilkšana apgaismojuma balstā</t>
  </si>
  <si>
    <t xml:space="preserve">Kabelis NYY-J 3x1.5 </t>
  </si>
  <si>
    <t xml:space="preserve">Automātslēdža montāža balstā </t>
  </si>
  <si>
    <t xml:space="preserve">Automātslēdži 1C6A </t>
  </si>
  <si>
    <t>Savienojuma klemme un tās montāža</t>
  </si>
  <si>
    <t>Apkārtnes sakopšana</t>
  </si>
  <si>
    <t>kompl.</t>
  </si>
  <si>
    <t>Būvgružu savākšana</t>
  </si>
  <si>
    <t>Montāžas papilddarbi un papildmateriāli</t>
  </si>
  <si>
    <t>Nodošanas dokumentācija</t>
  </si>
  <si>
    <t>Segumu atjaunošana</t>
  </si>
  <si>
    <t>Salizturīgā slāņa atjaunošana no drenējošas smilts vai citiem  atļautiem materiāliem (Kf &gt; 1m/dnn) un sablīvēšana</t>
  </si>
  <si>
    <t>Zaļās zonas atjaunošana, izmantojot  augu zemi, h=10cm, apsētu ar zāli (ieskaitot darba zonas sakārtošanu)</t>
  </si>
  <si>
    <t>Elektropārvades kabeļu līnijas pārcelšana</t>
  </si>
  <si>
    <t>Sagatavošanās darbi un demontāža</t>
  </si>
  <si>
    <t>Rakšanas atļaujas saņemšana</t>
  </si>
  <si>
    <t>EPL vai sarkanās līnijas nospraušana</t>
  </si>
  <si>
    <t>EPL digitālā uzmērīšana</t>
  </si>
  <si>
    <t>ZS starpbalsta (I-balsta) demontāža</t>
  </si>
  <si>
    <t>ZS enkurbalsta (3-kāju) montāža</t>
  </si>
  <si>
    <t>ZS atsaites demontāža</t>
  </si>
  <si>
    <t>ZS drošinātājslēdža (sekcija) demontāža</t>
  </si>
  <si>
    <t>ZS kabeļa (visu šķērsgriezumu) demontāža no GL balsta</t>
  </si>
  <si>
    <t>Montāža</t>
  </si>
  <si>
    <t xml:space="preserve">Elektrolīniju koka stabs, 4.klase, dmin=200 mm, L= 10000 mm </t>
  </si>
  <si>
    <t>ZS starpbalsta (I-balsta) montāža</t>
  </si>
  <si>
    <t xml:space="preserve">Elektrolīniju koka stabs, 3.klase, dmin=180 mm, L= 10000 mm </t>
  </si>
  <si>
    <t>Balsta cepurītes montāža</t>
  </si>
  <si>
    <t>ZS atsaites montāža</t>
  </si>
  <si>
    <t>Balsta atsaite</t>
  </si>
  <si>
    <t>Zemēšanas vada montāža pa balstu</t>
  </si>
  <si>
    <t>Balsta zemējums</t>
  </si>
  <si>
    <t>ZS drošinātājslēdža (sekcija) montāža</t>
  </si>
  <si>
    <t>ZS kabeļa (visu šķērsgriezumu) montāža pa koka balstu</t>
  </si>
  <si>
    <t>kabelis</t>
  </si>
  <si>
    <t>Piekarkabelis AMKA-3x16+25</t>
  </si>
  <si>
    <t>Piekarkabelis AMKA-3x70+96</t>
  </si>
  <si>
    <t>Enkurspaile SO 141</t>
  </si>
  <si>
    <t>Nozarspaile SL 4.21</t>
  </si>
  <si>
    <t>Aizsargapvalks SP-15</t>
  </si>
  <si>
    <t>Kabeļa aizsardzība pie balsta L-2,3m</t>
  </si>
  <si>
    <t>Atgāžņa stiprināšanas mezgls AM-2</t>
  </si>
  <si>
    <t>Esošā 20kV kabeļa pārcelšana</t>
  </si>
  <si>
    <t>Kravas transports ar celtspēju mazāku par 1,6 t</t>
  </si>
  <si>
    <t>Izgāztuves pakalpojumu saņemšana</t>
  </si>
  <si>
    <t>Papilddarbi</t>
  </si>
  <si>
    <t>Piedāvātā cena EUR bez PVN</t>
  </si>
  <si>
    <t>PVN (21%):</t>
  </si>
  <si>
    <t>PS "Tiltprojekts un SKA projekts"</t>
  </si>
  <si>
    <t>Pērses ielas rekonstrukcija (posmā no Pededzes ielas līdz Daugavas ielai)</t>
  </si>
  <si>
    <t>CEĻU DAĻAS APJOMI</t>
  </si>
  <si>
    <t>Uzmērīšana un nospraušana</t>
  </si>
  <si>
    <t>Esošā asfaltbetona brauktuves seguma demontāža un nogādāšana uz atbērtni, h=20cm.</t>
  </si>
  <si>
    <r>
      <t>m</t>
    </r>
    <r>
      <rPr>
        <vertAlign val="superscript"/>
        <sz val="10"/>
        <rFont val="Times New Roman"/>
        <family val="1"/>
      </rPr>
      <t>2</t>
    </r>
  </si>
  <si>
    <t>Esošā cementbetona bruģakmens seguma demontāža un nogādāšana uz atbērtni, h=10cm</t>
  </si>
  <si>
    <t>Esošā šķembu seguma demontāža, transportējot to uz atbērtni h=15cm</t>
  </si>
  <si>
    <t>Esošā apaļakmens bruģakmens demontāža, transportējot to uz atbērtni</t>
  </si>
  <si>
    <t>Esošā betona seguma demontāža, transportējot to uz atbērtni, h=10cm</t>
  </si>
  <si>
    <t>Esošo ceļa zīmju demontāža</t>
  </si>
  <si>
    <t>Esošo krūmu nozāģēšana un transportēšana uz atbērtni</t>
  </si>
  <si>
    <t>Esošo koku nozāģēšana un transportēšana uz atbērtni</t>
  </si>
  <si>
    <t>Esošā asfaltbetona seguma frēzēšana, S-II stiprības klase, h=5cm</t>
  </si>
  <si>
    <t>Zemes klātnes izbūve</t>
  </si>
  <si>
    <t>Augu zemes noņemšana, transportējot uz atbērtni, hvid=30cm</t>
  </si>
  <si>
    <r>
      <t>m</t>
    </r>
    <r>
      <rPr>
        <vertAlign val="superscript"/>
        <sz val="10"/>
        <rFont val="Times New Roman"/>
        <family val="1"/>
      </rPr>
      <t>3</t>
    </r>
  </si>
  <si>
    <t>Zemes klātnes ierakuma izbūve</t>
  </si>
  <si>
    <t>Zemes klātnes uzbēruma izbūve</t>
  </si>
  <si>
    <t>Liekās grunts transportēšana uz atbērtni</t>
  </si>
  <si>
    <t>Grāvju (ievalku) rakšana</t>
  </si>
  <si>
    <t>Ar saistvielām nesaistītas konstruktīvās kārtas izbūve</t>
  </si>
  <si>
    <t>Salizturīgā slāņa izbūve no drenējošās smilts (brauktuvei) (Kfiltr.&gt;1m/dnn), h=30cm</t>
  </si>
  <si>
    <t>Salizturīgā slāņa izbūve no drenējošās smilts (brauktuvei LVC nodalījuma zonā) (Kfiltr.&gt;1m/dnn), h=30cm</t>
  </si>
  <si>
    <t>Salizturīgā slāņa izbūve no drenējošās smilts (ietvei) (Kfiltr.&gt;1m/dnn), h=20cm</t>
  </si>
  <si>
    <t>Pamata izbūve no minerālmateriālu maisījuma fr. 0/56 (brauktuvei LVC nodalījuma zonā). Stiprības klase N-IV, ja AADTj, pievestā&lt;100A/24h, h=15cm</t>
  </si>
  <si>
    <t>Pamata izbūve no minerālmateriālu maisījuma fr. 0/56 (brauktuvei). Stiprības klase N-IV, ja AADTj, pievestā&lt;100A/24h, h=15cm</t>
  </si>
  <si>
    <t>Pamata izbūve no minerālmateriālu maisījuma fr. 0/56(nobrauktuvēm). Stiprības klase N-IV, ja AADTj, pievestā&lt;100A/24h, h=10cm</t>
  </si>
  <si>
    <t>Pamata izbūve no minerālmateriālu maisījuma fr. 0/45(ietvei). Stiprības klase N-IV, ja AADTj, pievestā&lt;100A/24h, h=15cm</t>
  </si>
  <si>
    <t>Smilts izlīdzinošās kārtas izbūve (brauktuvei), h=5cm</t>
  </si>
  <si>
    <t>Smilts izlīdzinošās kārtas izbūve (nobrauktuvēm), h=5cm</t>
  </si>
  <si>
    <t>Smilts izlīdzinošās kārtas izbūve (ietvei), h=5cm</t>
  </si>
  <si>
    <t>Cementbetona bruģakmens seguma izbūve (brauktuvei), h=8cm</t>
  </si>
  <si>
    <t>Cementbetona bruģakmens seguma izbūve (nobrauktuvēm), h=8cm</t>
  </si>
  <si>
    <t>Cementbetona bruģakmens seguma izbūve (ietvei), h=6cm</t>
  </si>
  <si>
    <t>Minerālmateriālu maisījums nomaļu 0/32s uzpildīšanai un profilēšanai (brauktuvei LVC nodalījuma zonā), h=10cm</t>
  </si>
  <si>
    <t>Minerālmateriālu maisījums nomaļu 0/32s uzpildīšanai un profilēšanai (remontjoslām). Stiprības klase N-IV, ja AADTj, pievestā&lt;100A/24h, h=10cm</t>
  </si>
  <si>
    <t>Ar saistvielām saistītas konstruktīvās kārtas izbūve</t>
  </si>
  <si>
    <t>Remontjoslas izbūve brauktuvju salaiduma vietās ar esošo seguma konstrukciju no karstā asfaltbetona AC16surf. Minerālmateriālu stiprības klase S-IV. AADTj,pievestā&lt;500A/24h, h=5cm</t>
  </si>
  <si>
    <t>Seguma dilumkārtas izbūve no karstā asfaltbetona AC16surf (brauktuvei LVC nodalījuma zonā) Minerālmateriālu stiprības klase S-IV AADTj,pievestā&lt;500A/24h, h=5cm</t>
  </si>
  <si>
    <t>Aprīkojums</t>
  </si>
  <si>
    <t>Ceļa zīmju stabu uzstādīšana</t>
  </si>
  <si>
    <t>Ceļa zīmes Nr.113 uzstādīšana</t>
  </si>
  <si>
    <t>Ceļa zīmes Nr.201 uzstādīšana</t>
  </si>
  <si>
    <t>Ceļa zīmes Nr.206 uzstādīšana</t>
  </si>
  <si>
    <t>Ceļa zīmes Nr.207 uzstādīšana</t>
  </si>
  <si>
    <t>Ceļa zīmes Nr.323 uzstādīšana</t>
  </si>
  <si>
    <t>Ceļa signālstabiņa Nr.918 uzstādīšana</t>
  </si>
  <si>
    <t>Ceļa signālstabiņa Nr.917 uzstādīšana</t>
  </si>
  <si>
    <t>Horizontālā marķējuma Nr.920 uzkrāsošana, līnijas platums 0.1m</t>
  </si>
  <si>
    <t>Horizontālā marķējuma Nr.922 uzkrāsošana, līnijas platums 0.1m</t>
  </si>
  <si>
    <t>Horizontālā marķējuma Nr.923 uzkrāsošana, līnijas platums 0.1m</t>
  </si>
  <si>
    <t>Horizontālā marķējuma Nr.930 uzkrāsošana, līnijas platums 0.4m</t>
  </si>
  <si>
    <t>Horizontālā marķējuma Nr.933 uzkrāsošana, līnijas platums 0.5m</t>
  </si>
  <si>
    <t>Pārējie darbi</t>
  </si>
  <si>
    <t>Teritorijas apzaļumošana ar augu zemi apsētu ar zāli, h=15cm</t>
  </si>
  <si>
    <t>Nogāzes nostiprināšana ar velēnām, pie esošās meliorācijas caurtekas galiem h=15cm</t>
  </si>
  <si>
    <t>Esošās meliorācijas dz/b d=800 caurtekas tīrīšana</t>
  </si>
  <si>
    <t>Esošās meliorācijas dz/b d=800 caurtekas gala stiprinājumu (vairogu) tīrīšana</t>
  </si>
  <si>
    <t>Esošā meliorācijas grāvja tīrīšana no sanesumiem 40cm dziļumā un padziļināšana uz projekta atzīmēm 5m uz katru pusi no caurteku galiem un nogāde uz atbērtni</t>
  </si>
  <si>
    <t>Grāvja gultnes nostiprināšana ar šķembu pamatu 40/70 5m uz katru pusi no esošo meliorācijas caurteku galiem, h=30cm</t>
  </si>
  <si>
    <t>Esošo LVRTC kabeļu iečaulošana d110 šķeltajās caurulēs uz Pededzes ielas un Pērses ielas krustojuma</t>
  </si>
  <si>
    <t>Konstrukciju izbūve</t>
  </si>
  <si>
    <t>Plastmasas gofrēto PEH caurteku uzstādīšana d=0.4m (ieguldes klase T8)</t>
  </si>
  <si>
    <t>Plastmasas gofrēto PEH caurteku uzstādīšana d=0.3m (ieguldes klase T8)</t>
  </si>
  <si>
    <t>Minerālmateriālu pamats 0/45 izbūve zem caurtekām, h=15cm</t>
  </si>
  <si>
    <t>Caurteku galu nostiprināšana ar laukakmeņiem</t>
  </si>
  <si>
    <t>Betona apmales akmeņa 100.30.15 uzstādīšana uz betona pamata</t>
  </si>
  <si>
    <t>Betona apmales akmeņa 100.20.8 uzstādīšana uz betona pamata</t>
  </si>
  <si>
    <t>Betona apmales akmeņa 100.30.22.15 uzstādīšana uz betona pamata</t>
  </si>
  <si>
    <t>Betona apmales akmeņa 100.22.15 uzstādīšana uz betona pamata</t>
  </si>
  <si>
    <t>Cementbetona bruģakmens trapecveida ātrumvaļnu izbūve</t>
  </si>
  <si>
    <t>Gāzesvada aizsardzība un kapju pacelšana</t>
  </si>
  <si>
    <t>Veicamie darbi</t>
  </si>
  <si>
    <t>Kapes montāža</t>
  </si>
  <si>
    <t>Betona gredzenu (h=0.1m) montāža</t>
  </si>
  <si>
    <t>Kāta pagarinātāju montāža</t>
  </si>
  <si>
    <t>Aizbīdņu d32 mm montāža</t>
  </si>
  <si>
    <t>Polietilēna caurules 40x3.7 montāža</t>
  </si>
  <si>
    <t>Esošā T- sedlu 40-40 demontāža</t>
  </si>
  <si>
    <t>Gāzesvada stiprības un blīvuma pārbaude</t>
  </si>
  <si>
    <t>Izmantotie materiāli</t>
  </si>
  <si>
    <t>Kape d310</t>
  </si>
  <si>
    <t>"Peldošā" kape</t>
  </si>
  <si>
    <t>Betona gredzeni h=0.1m</t>
  </si>
  <si>
    <t>Aizbīdnis "HAWLE" 4055 DN32, PK4 vai ekvivalents</t>
  </si>
  <si>
    <t>Polietilēna caurule "UPONOR" N=73/119 40x3.7 PN4, PE 80 vai ekvivalents</t>
  </si>
  <si>
    <t>SIA "Lattelecom" esošās kanalizācijas aizsardzība un rekonstrukcija</t>
  </si>
  <si>
    <t>Līmeņojamās akas montāža ar betona grodu h=0.1 m</t>
  </si>
  <si>
    <t>PVC aizsargcaurules d50 montāža ar būvbedres rakšanu un aizbēršana</t>
  </si>
  <si>
    <t>Līmeņojamā aka ar lūku</t>
  </si>
  <si>
    <t>Betona riņķi (grodi) h=0.1m</t>
  </si>
  <si>
    <t>PVC aizsargcaurules d50 pāreju pagarināšanai</t>
  </si>
  <si>
    <t>ŪKT DAĻAS APJOMI</t>
  </si>
  <si>
    <t>Ū1 ārējais tīkls</t>
  </si>
  <si>
    <t>"Uponor" PE 63 spiediena ūdensapgādes caurules ∅32x2.9 vai ekvivalents, PN10 montāžā uz sablīvētas smilts pamatnes h=0.2m</t>
  </si>
  <si>
    <t>"Hawle" sedls PE caurulēm ∅110/DN25 vai ekvivalents</t>
  </si>
  <si>
    <t>"Hawle" sedls PE caurulēm ∅75/DN25 vai ekvivalents</t>
  </si>
  <si>
    <t>PE metināmas noslēgtapas montāža ∅32 PN10 montāža</t>
  </si>
  <si>
    <t>Betons B5</t>
  </si>
  <si>
    <t xml:space="preserve">Plāksnes ar norādi uz visām ūdensvada kapēm un akām, stiprināšanai pie žogiem, stabiem vai ēkām (plāksnes izvietojumu precizēt uz vietas) </t>
  </si>
  <si>
    <t>Signālstabiņa ūdensvada caurules atzara galā montāža</t>
  </si>
  <si>
    <t>Pieslēgums pie esošās d800 caurtekas</t>
  </si>
  <si>
    <t xml:space="preserve">Aizsargčaula ∅450 </t>
  </si>
  <si>
    <t>Īscaurule ∅400</t>
  </si>
  <si>
    <t>Pievienojums esošam tīklam</t>
  </si>
  <si>
    <t>vieta</t>
  </si>
  <si>
    <t>Zemes darbi ūdensvada pieslēguma izbūvei</t>
  </si>
  <si>
    <t>Esošas sakaru kanalizācijas šķērsošana</t>
  </si>
  <si>
    <t>Esošā vidēja spiediena gāzesvada šķērsošana</t>
  </si>
  <si>
    <t>Esoša seguma nojaukšana</t>
  </si>
  <si>
    <t>Tranšejas rakšana un aizbēršana</t>
  </si>
  <si>
    <t>Smilts pamatnes izlīdzināšana un blietēšana b=300mm asfaltbetona pamatnei un b=200mm caurules pamatnei</t>
  </si>
  <si>
    <t>Meliorācijas tīkli</t>
  </si>
  <si>
    <t>"Pipelife" PEH De300 caurules vai ekvivalents, ieguldīšanas klase T8 montāžā uz sablīvētas smilts pamatnes h=0.2m dziļumā līdz 1,5 m</t>
  </si>
  <si>
    <t xml:space="preserve">"Pipelife" PEH De400 caurules vai ekvivalents, ieguldīšanas klase T8 montāžā uz sablīvētas smilts pamatnes h=0.2m dziļumā līdz 1,5m </t>
  </si>
  <si>
    <t xml:space="preserve">"Pipelife" PP De400 caurules vai ekvivalents, ieguldīšanas klase T8 montāžā uz sablīvētas smilts pamatnes h=0.2m dziļumā līdz 1,5m </t>
  </si>
  <si>
    <t>Plastmasas gūlija ∅560 ar pievienojumiem ∅400 un nosēddaļu H=0.65 m, un ķeta 40 t.</t>
  </si>
  <si>
    <t>Plastmasas aka ∅1000 ( H=1..1.5 m) ar pievienojumiem ∅400 un ķeta 40 t.</t>
  </si>
  <si>
    <t>Esošās sakaru kanalizācijas šķērsošana</t>
  </si>
  <si>
    <t>Esošā ūdensvada šķērsošana</t>
  </si>
  <si>
    <t>Esošās sadzīves kanalizācijas šķērsošana</t>
  </si>
  <si>
    <t>Esošā zemsprieguma kabeļa šķērsošana</t>
  </si>
  <si>
    <t>Projektējamā ūdensvada šķērsošana</t>
  </si>
  <si>
    <t>Projektējamā 20kV kabeļa šķērsošana</t>
  </si>
  <si>
    <t>Projektējamā 0.4kV kabeļa šķērsošana</t>
  </si>
  <si>
    <t>Esošā seguma nojaukšana</t>
  </si>
  <si>
    <t>SIA "WESTHAUS"</t>
  </si>
  <si>
    <t>Rožleju iela no Zeltiņu ielas līdz Paleju ielas; Paleju iela no Rožleju ielas līdz Upesgrīvas ielai; Upesgrīvas iela no Paleju ielas līdz Kantora ielai,  rekonstrukcija ar ielas apgaismojumu un lietus ūdens kanalizāciju, Mārupē</t>
  </si>
  <si>
    <t xml:space="preserve">Asfalta seguma savienojumu frēzēšana, h=6cm,aizvedot uz atbērtni </t>
  </si>
  <si>
    <t>Asfaltbetona segu konstrukcijas nojaukšana un aizvešana uz atbērtni brauktuvei, hvid=30cm</t>
  </si>
  <si>
    <t>Grants segu konstrukcijas nojaukšana un aizvešana uz atbērtni brauktuvei, hvid=30cm</t>
  </si>
  <si>
    <t>Bruģakmens segu konstrukcijas nojaukšana un aizvešana uz atbērtni brauktuvei, hvid=30cm</t>
  </si>
  <si>
    <t>Ceļa zīmju demontāža</t>
  </si>
  <si>
    <t>Caurteku nojaukšana</t>
  </si>
  <si>
    <t>Koku zāģēšana</t>
  </si>
  <si>
    <t>Grāvju nogāzes tīrīšana</t>
  </si>
  <si>
    <t>Caurteku tīrīšana</t>
  </si>
  <si>
    <t>Ovālteknes rakšana</t>
  </si>
  <si>
    <t>Zemes klātne</t>
  </si>
  <si>
    <t>Augu zemes aizvešana uz atbērtni un izlīdzināšana, h=30cm</t>
  </si>
  <si>
    <t>Armēšana ar ģeosintētiskiem materiāliem (ģeotekstīls NW15 vai analogs)</t>
  </si>
  <si>
    <t>Ar saistvielām nesaistītas konstruktīvās kārtas</t>
  </si>
  <si>
    <t xml:space="preserve">Nomaļu uzpildīšana, profilēšana un blīvēšana ar minerālmateriālu maisīj. 0/32s h-10cm </t>
  </si>
  <si>
    <t>Minerālmateriāla maisījums0/56 , h=25cm (brauktuvei)</t>
  </si>
  <si>
    <t>Vidēji rupja smilts ar filtrācijas koeficientu &gt; 1m/dnn, h=30cm (brauktuvei)</t>
  </si>
  <si>
    <t>Ar saistvielām saistītas konstruktīvās kārtas</t>
  </si>
  <si>
    <t xml:space="preserve"> Karstais a/bet AC 16surf, h=6cm (brauktuvei)</t>
  </si>
  <si>
    <t>Caurtekas un konstrukcijas</t>
  </si>
  <si>
    <t>Tērauda caurules uzstādīšana, d=1800mm</t>
  </si>
  <si>
    <t>PEH caurtekas uzstādīšana, d=1000mm</t>
  </si>
  <si>
    <t>Grants piebērums, h=20cm</t>
  </si>
  <si>
    <t>Minerālmateriāla maisījums 0/45, h=15cm</t>
  </si>
  <si>
    <t>Dolomīta šķembu piebērums fr.40÷80mm, h=15cm</t>
  </si>
  <si>
    <t>Caurtekas gala nostiprinājums
laukakmeņi, h=15-18cm;
betons C25/30, XC2 klase</t>
  </si>
  <si>
    <t>Ģeopaklāja ieklāšana</t>
  </si>
  <si>
    <t>Ceļa zīmes Nr.201 vairogs</t>
  </si>
  <si>
    <t>Ceļa zīmes Nr.206 vairogs</t>
  </si>
  <si>
    <t>Ceļa zīmes Nr.306 vairogs</t>
  </si>
  <si>
    <t>Ceļa zīmes Nr.518 vairogs</t>
  </si>
  <si>
    <t>Ceļa zīmes Nr.519 vairogs</t>
  </si>
  <si>
    <t>Ceļa zīmes Nr.524 vairogs</t>
  </si>
  <si>
    <t>Ceļa zīmes Nr.525 vairogs</t>
  </si>
  <si>
    <t>Ceļa zīmes Nr.528 vairogs</t>
  </si>
  <si>
    <t>Ceļa zīmes Nr.840 vairogs</t>
  </si>
  <si>
    <t>Ceļa zīmes Nr.902 vairogs</t>
  </si>
  <si>
    <t>Ceļa zīmes Nr.904 vairogs</t>
  </si>
  <si>
    <t>Ceļa zīmes Nr.906 vairogs</t>
  </si>
  <si>
    <t>Ceļa zīmes Nr.907 vairogs</t>
  </si>
  <si>
    <t>Ceļa horizontāla apzīmējuma uzklāšana ar termoplastu</t>
  </si>
  <si>
    <t>Nogāžu un laukumu nostiprināšana ar augu zemi 10 cm biezumā</t>
  </si>
  <si>
    <t>Drošības barjera</t>
  </si>
  <si>
    <t xml:space="preserve">Inženierkomunikāciju aizsardzība </t>
  </si>
  <si>
    <t>Esošo aku vāku līmetņošana projektētā seguma līmenī</t>
  </si>
  <si>
    <t>Esošām komunikāciju lūkam, kas atrodas brauktuvē nomainīt akas lūku pret "smaga" tipa lūku . Aku vākiem jāatbilst LVS EN 124 prasībām, komunikāciju aku vākiem asfaltētās ielās ir jābūt “peldoša” tipa (40 t).</t>
  </si>
  <si>
    <t>Kabeļu rezerves cauruļu uzstādīšana, d110mm</t>
  </si>
  <si>
    <t>Kabeļa ievietošana aizsargčaulā, d110mm</t>
  </si>
  <si>
    <t xml:space="preserve">0,4 kV apgaismojuma kabeļu tīkli </t>
  </si>
  <si>
    <t xml:space="preserve">Apgaismojuma armatūra  230V, 100W, IP65  </t>
  </si>
  <si>
    <t xml:space="preserve">Nātrija spuldze                  230V, 100W                     </t>
  </si>
  <si>
    <t>Kabeļskapis</t>
  </si>
  <si>
    <t>Kabeļskapja pamats</t>
  </si>
  <si>
    <t xml:space="preserve">Nazis </t>
  </si>
  <si>
    <t>Drošinātājs  25A</t>
  </si>
  <si>
    <t>Drošinātājs  16A</t>
  </si>
  <si>
    <t>Kabelis ar alumīnija dzīslām        šķ.  4 x 35 mm²</t>
  </si>
  <si>
    <t>Kabeļa gala apdare                     šķ.  4 x 35mm²</t>
  </si>
  <si>
    <t xml:space="preserve">Cinkots metāla balsts ar betona pamatni , H=6,0m </t>
  </si>
  <si>
    <t>Apg.konsole balstā arm. stiprināšanai , L=1,5m</t>
  </si>
  <si>
    <t>Kapara kabelis                            šķ.  3 x 1, 5 mm²</t>
  </si>
  <si>
    <t>Kabeļa pievienojuma spailes balstā</t>
  </si>
  <si>
    <t>Plastmasas caurule                          D110mm</t>
  </si>
  <si>
    <t>Rezerves plastmasas caurule           D110mm</t>
  </si>
  <si>
    <t xml:space="preserve">Brīdinoša sarkana plastmasas signāllenta      Arot </t>
  </si>
  <si>
    <t>Aizsardzības automāts  1F 6A balstā</t>
  </si>
  <si>
    <t>Smilts</t>
  </si>
  <si>
    <t>Palīgmateriāli</t>
  </si>
  <si>
    <t>Apgaismojums</t>
  </si>
  <si>
    <t>Apgaismojuma stabu koordinātu nospraušana</t>
  </si>
  <si>
    <t>Tranšejas izrakšana un aizbēršana apgaismojuma balstam</t>
  </si>
  <si>
    <t>Apgaismojuma  balstu pamatu izbūvēšana</t>
  </si>
  <si>
    <t>Cinkota  tērauda balsta  izbūve , H=6,0m</t>
  </si>
  <si>
    <t>Konsoles montāža balstā</t>
  </si>
  <si>
    <t>Tranšejas izrakšana un aizbēršana 1 kabelim, caurulei</t>
  </si>
  <si>
    <t>Tranšejas izrakšana un aizbēršana 2 kabeļiem</t>
  </si>
  <si>
    <t>Smiltis (pamatnes un apbēruma iebūvēšanai)</t>
  </si>
  <si>
    <t>Smilšu gruntis tranšejā</t>
  </si>
  <si>
    <t xml:space="preserve">Plastmasas caurule tranšejā  D110mm </t>
  </si>
  <si>
    <t xml:space="preserve">Rezerves caurule tranšejā  D110mm </t>
  </si>
  <si>
    <t>Plastmasas signāllenta tranšejā</t>
  </si>
  <si>
    <t>Kabelis līdz(0,4kV  4 x 35 mm²) tranšejā ,caurulē</t>
  </si>
  <si>
    <t xml:space="preserve">Kabelis līdz(0,4kV  4 x 35 mm²) sadalē, balstā </t>
  </si>
  <si>
    <t>Kabelis līdz(0,4kV  4 x 35 mm²) iepriekš proj. caurule</t>
  </si>
  <si>
    <t xml:space="preserve">Kabeļskapja ar pamatu uzstādīšana, montāža </t>
  </si>
  <si>
    <t>Apgaismes ķermeņu uzstādīšana balstā</t>
  </si>
  <si>
    <t>Kabeļa ievilkšana 3x1,5 balstā</t>
  </si>
  <si>
    <t>Aizsardzības automāta montāža balstā</t>
  </si>
  <si>
    <t>Spailes montāža balstā</t>
  </si>
  <si>
    <t>Kabeļu šķ. līdz 4x35mm²  piev. jaunam balstam, skapim</t>
  </si>
  <si>
    <t>Kabeļu šķ. līdz 4x35mm²  piev. esošam  balstam</t>
  </si>
  <si>
    <t>Zemējuma kontūra izbūvēšana</t>
  </si>
  <si>
    <t xml:space="preserve">Digitālie uzmērījumi </t>
  </si>
  <si>
    <t>SIA "Lattelecom" sakaru tīklu materiāli</t>
  </si>
  <si>
    <t>Plastikāta caurule D50mm</t>
  </si>
  <si>
    <t>Kabeļa savienojuma uzmava 3x2x0,5</t>
  </si>
  <si>
    <t>Zemes, kanalizācijas kabelis 3x2x0,5</t>
  </si>
  <si>
    <t>SIA "Lattelecom" sakaru tīklu darbu apjomi</t>
  </si>
  <si>
    <t>Tranšejas rakšana un aizbēršana 1 caurulei</t>
  </si>
  <si>
    <t>Tranšejas rakšana un aizbēršana 1 kabelim</t>
  </si>
  <si>
    <t>Tranšejas sagatavošana</t>
  </si>
  <si>
    <t>Caurules D50mm montāža tranšejā</t>
  </si>
  <si>
    <t>Sakaru kabeļa ievilkšana caurulēs</t>
  </si>
  <si>
    <t>Sakaru kabeļa ieguldīšana tranšejā</t>
  </si>
  <si>
    <t>Sakaru kabeļa savienojuma uzmavu montāža tranšejā</t>
  </si>
  <si>
    <t>Sakaru pārbaude</t>
  </si>
  <si>
    <t xml:space="preserve">SIA "Lattelecom" sakaru tīklu demontāžas darbi </t>
  </si>
  <si>
    <t>Sakaru līnijas koka balsts</t>
  </si>
  <si>
    <t>Gaisvada kabeļa demontāža</t>
  </si>
  <si>
    <t>Sastādīja:</t>
  </si>
  <si>
    <t>Zeltiņu (no Rožleju līdz Lielajai ielai) ielas rekonstrukcija ar ielas apgaismojumu un lietus ūdens kanalizāciju, Mārupē</t>
  </si>
  <si>
    <t xml:space="preserve">Asfalta seguma savienojumu frēzēšana krustojumā ar Liliju ielu 1m plata josla, h=6cm,aizvedot uz atbērtni </t>
  </si>
  <si>
    <r>
      <t>m</t>
    </r>
    <r>
      <rPr>
        <vertAlign val="superscript"/>
        <sz val="8"/>
        <rFont val="Arial"/>
        <family val="2"/>
      </rPr>
      <t>3</t>
    </r>
  </si>
  <si>
    <t>Grants piebērums savienojuma vietā</t>
  </si>
  <si>
    <t>PEH caurtekas uzstādīšana, d=600mm</t>
  </si>
  <si>
    <t>Ceļa zīmes Nr.306vairogs</t>
  </si>
  <si>
    <t>Inženierkomunikāciju aizsardzība</t>
  </si>
  <si>
    <t>Kabeļu rezerves aizsargcauruļu uzstādīšana, d110mm</t>
  </si>
  <si>
    <t>Kontaktors 400V , 32A</t>
  </si>
  <si>
    <t xml:space="preserve">Programmējams laika relejs  </t>
  </si>
  <si>
    <t>Krēslas slēdzis</t>
  </si>
  <si>
    <t>Kabelis ar alumīnija dzīslām        šķ.  4 x 25 mm²</t>
  </si>
  <si>
    <t>Kabeļa gala apdare                     šķ.  4 x 25mm²</t>
  </si>
  <si>
    <t xml:space="preserve">Kabeļskapja   ar pamatu uzstādīšana, montāža </t>
  </si>
  <si>
    <t>Kabeļu šķ. līdz 4x35mm²  piev.jaunam balstam, skapim</t>
  </si>
  <si>
    <t>Kabeļu šķ. līdz 4x35mm²  piev.esošam  balstam</t>
  </si>
  <si>
    <t>Plast. caurules  T veida atzara elements 100 / 50 mm</t>
  </si>
  <si>
    <t>Caurules  T veida atzara element montāža</t>
  </si>
  <si>
    <t>Pasūtītāja finanšu rezerve 3%</t>
  </si>
  <si>
    <t>Piedāvātā cena EUR ar pasūtītāja rezervi un PVN</t>
  </si>
  <si>
    <t>Tehniskais finanšu piedāvājums atklāta konkursa "Ielu rekonstrukcija Mārupes novadā", identifikācijas Nr. MND 2014/20, II daļai</t>
  </si>
  <si>
    <t>Tehniskais finanšu piedāvājums atklāta konkursa "Ielu rekonstrukcija Mārupes novadā", identifikācijas Nr. MND 2014/20, I daļai</t>
  </si>
  <si>
    <t>Tehniskais finanšu piedāvājums atklāta konkursa "Ielu rekonstrukcija Mārupes novadā", identifikācijas Nr. MND 2014/20, III daļai</t>
  </si>
  <si>
    <t>Tehniskais finanšu piedāvājums atklāta konkursa "Ielu rekonstrukcija Mārupes novadā", identifikācijas Nr. MND 2014/20, IV daļai</t>
  </si>
  <si>
    <t>Pārbaudīja:</t>
  </si>
  <si>
    <t>Kopējās izmaksas EUR bez PVN</t>
  </si>
  <si>
    <t>Vienības cena EUR bez PVN</t>
  </si>
  <si>
    <t>Kāta pagarinātājs G Fischer N=160050510 vai ekvivalents</t>
  </si>
  <si>
    <t>Balsta cepure D-240, "JAUDA" vai ekvivalents</t>
  </si>
  <si>
    <t>Āķis AK-5, "JAUDA" vai ekvivalents</t>
  </si>
  <si>
    <t>Vadu kūļa savilce,  "HAUPA" vai ekvivalents</t>
  </si>
  <si>
    <t>Kabeļa distantskava SO 70, "ENSTO" vai ekvialents</t>
  </si>
  <si>
    <t>Minerālmateriāla maisījums 0/56 , h=25cm (brauktuvei)</t>
  </si>
  <si>
    <t>Ķeta aizbīdnis DN25 ar ārējo vītni un savilce gredzenu savienojumam ar PE ∅32 caurulēm ar kāta pagarinātāju un ielas kapi 40 t.</t>
  </si>
  <si>
    <r>
      <t xml:space="preserve">Brauktuves šķembu seguma demontāža, h(vid) = 7 cm, ar vecā materiāla aizvešanu uz </t>
    </r>
    <r>
      <rPr>
        <sz val="8"/>
        <color indexed="10"/>
        <rFont val="Arial"/>
        <family val="2"/>
      </rPr>
      <t>būvuzņēmēja</t>
    </r>
    <r>
      <rPr>
        <sz val="8"/>
        <rFont val="Arial"/>
        <family val="2"/>
      </rPr>
      <t xml:space="preserve"> atbērtni</t>
    </r>
  </si>
  <si>
    <r>
      <t xml:space="preserve">Nobrauktuvju betona bruģa seguma demontāža, h(vid) = 8 cm, ar vecā materiāla aizvešanu uz </t>
    </r>
    <r>
      <rPr>
        <sz val="8"/>
        <color indexed="10"/>
        <rFont val="Arial"/>
        <family val="2"/>
      </rPr>
      <t xml:space="preserve">būvuzņēmēja </t>
    </r>
    <r>
      <rPr>
        <sz val="8"/>
        <rFont val="Arial"/>
        <family val="2"/>
      </rPr>
      <t>atbērtni</t>
    </r>
  </si>
  <si>
    <r>
      <t xml:space="preserve">Šķembu ietves seguma demontāža, h(vid) = 10 cm, ar  vecā materiāla aizvešanu uz </t>
    </r>
    <r>
      <rPr>
        <sz val="8"/>
        <color indexed="10"/>
        <rFont val="Arial"/>
        <family val="2"/>
      </rPr>
      <t>būvuzņēmēja</t>
    </r>
    <r>
      <rPr>
        <sz val="8"/>
        <rFont val="Arial"/>
        <family val="2"/>
      </rPr>
      <t xml:space="preserve"> atbērtni</t>
    </r>
  </si>
  <si>
    <r>
      <t xml:space="preserve">Asfaltbetona ietves seguma demontāža, h(vid) = 4 cm, ar  vecā materiāla aizvešanu uz </t>
    </r>
    <r>
      <rPr>
        <sz val="8"/>
        <color indexed="10"/>
        <rFont val="Arial"/>
        <family val="2"/>
      </rPr>
      <t xml:space="preserve">būvuzņēmēja </t>
    </r>
    <r>
      <rPr>
        <sz val="8"/>
        <rFont val="Arial"/>
        <family val="2"/>
      </rPr>
      <t>atbērtni</t>
    </r>
  </si>
  <si>
    <r>
      <t xml:space="preserve">Betona ietves seguma demontāža, h(vid) = 8 cm, ar vecā materiāla aizvešanu uz </t>
    </r>
    <r>
      <rPr>
        <sz val="8"/>
        <color indexed="10"/>
        <rFont val="Arial"/>
        <family val="2"/>
      </rPr>
      <t>būvuzņēmēja</t>
    </r>
    <r>
      <rPr>
        <sz val="8"/>
        <rFont val="Arial"/>
        <family val="2"/>
      </rPr>
      <t xml:space="preserve"> atbērtni</t>
    </r>
  </si>
  <si>
    <r>
      <t xml:space="preserve">Betona apmaļu demontāža ar vecā materiāla aizvešanu uz </t>
    </r>
    <r>
      <rPr>
        <sz val="8"/>
        <color indexed="10"/>
        <rFont val="Arial"/>
        <family val="2"/>
      </rPr>
      <t xml:space="preserve">būvuzņēmēja </t>
    </r>
    <r>
      <rPr>
        <sz val="8"/>
        <rFont val="Arial"/>
        <family val="2"/>
      </rPr>
      <t>atbērtni</t>
    </r>
  </si>
  <si>
    <r>
      <t xml:space="preserve">Karstā asfalta virskārtas frēzēšana ar nofrēzētā materiāla aizvešanu uz </t>
    </r>
    <r>
      <rPr>
        <sz val="8"/>
        <color indexed="10"/>
        <rFont val="Arial"/>
        <family val="2"/>
      </rPr>
      <t>būvuzņēmēja</t>
    </r>
    <r>
      <rPr>
        <sz val="8"/>
        <rFont val="Arial"/>
        <family val="2"/>
      </rPr>
      <t xml:space="preserve"> atbērtni, h=4cm</t>
    </r>
  </si>
  <si>
    <r>
      <t>Pamata izbūve no minerālmateriālu maisījuma fr. 0/45 (brauktuvei LVC nodalījuma zonā). Stiprības klase N-</t>
    </r>
    <r>
      <rPr>
        <sz val="10"/>
        <color indexed="10"/>
        <rFont val="Times New Roman"/>
        <family val="1"/>
      </rPr>
      <t>III,</t>
    </r>
    <r>
      <rPr>
        <sz val="10"/>
        <rFont val="Times New Roman"/>
        <family val="1"/>
      </rPr>
      <t xml:space="preserve"> ja AADTj, pievestā&lt;100A/24h, h=10cm</t>
    </r>
  </si>
  <si>
    <r>
      <t>Pamata izbūve no minerālmateriālu maisījuma fr. 0/45 (brauktuvei). Stiprības klase N-</t>
    </r>
    <r>
      <rPr>
        <sz val="10"/>
        <color indexed="10"/>
        <rFont val="Times New Roman"/>
        <family val="1"/>
      </rPr>
      <t>III</t>
    </r>
    <r>
      <rPr>
        <sz val="10"/>
        <rFont val="Times New Roman"/>
        <family val="1"/>
      </rPr>
      <t>, ja AADTj, pievestā&lt;100A/24h, h=10cm</t>
    </r>
  </si>
  <si>
    <r>
      <t>Pamata izbūve no minerālmateriālu maisījuma fr. 0/45(nobrauktuvēm). Stiprības klase N-</t>
    </r>
    <r>
      <rPr>
        <sz val="10"/>
        <color indexed="10"/>
        <rFont val="Times New Roman"/>
        <family val="1"/>
      </rPr>
      <t>III</t>
    </r>
    <r>
      <rPr>
        <sz val="10"/>
        <rFont val="Times New Roman"/>
        <family val="1"/>
      </rPr>
      <t>, ja AADTj, pievestā&lt;100A/24h, h=20cm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</si>
</sst>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2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1" applyNumberFormat="0" applyAlignment="0" applyProtection="0"/>
    <xf numFmtId="0" fontId="47" fillId="3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6" borderId="1" applyNumberFormat="0" applyAlignment="0" applyProtection="0"/>
    <xf numFmtId="0" fontId="56" fillId="0" borderId="6" applyNumberFormat="0" applyFill="0" applyAlignment="0" applyProtection="0"/>
    <xf numFmtId="0" fontId="57" fillId="3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8" borderId="7" applyNumberFormat="0" applyFont="0" applyAlignment="0" applyProtection="0"/>
    <xf numFmtId="0" fontId="58" fillId="33" borderId="8" applyNumberFormat="0" applyAlignment="0" applyProtection="0"/>
    <xf numFmtId="9" fontId="1" fillId="0" borderId="0" applyFont="0" applyFill="0" applyBorder="0" applyAlignment="0" applyProtection="0"/>
    <xf numFmtId="0" fontId="16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49" fontId="4" fillId="39" borderId="10" xfId="0" applyNumberFormat="1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1" xfId="0" applyNumberFormat="1" applyFont="1" applyFill="1" applyBorder="1" applyAlignment="1">
      <alignment horizontal="center" vertical="center" wrapText="1"/>
    </xf>
    <xf numFmtId="2" fontId="4" fillId="39" borderId="11" xfId="0" applyNumberFormat="1" applyFont="1" applyFill="1" applyBorder="1" applyAlignment="1">
      <alignment horizontal="center" vertical="center" wrapText="1"/>
    </xf>
    <xf numFmtId="2" fontId="4" fillId="39" borderId="12" xfId="76" applyNumberFormat="1" applyFont="1" applyFill="1" applyBorder="1" applyAlignment="1">
      <alignment horizontal="center" vertical="center" wrapText="1"/>
      <protection/>
    </xf>
    <xf numFmtId="0" fontId="6" fillId="0" borderId="0" xfId="77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4" fillId="40" borderId="13" xfId="0" applyNumberFormat="1" applyFont="1" applyFill="1" applyBorder="1" applyAlignment="1">
      <alignment horizontal="center"/>
    </xf>
    <xf numFmtId="2" fontId="4" fillId="40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2" fontId="7" fillId="0" borderId="15" xfId="75" applyNumberFormat="1" applyFont="1" applyFill="1" applyBorder="1" applyAlignment="1">
      <alignment horizontal="center"/>
      <protection/>
    </xf>
    <xf numFmtId="2" fontId="7" fillId="0" borderId="15" xfId="0" applyNumberFormat="1" applyFont="1" applyFill="1" applyBorder="1" applyAlignment="1">
      <alignment vertical="center"/>
    </xf>
    <xf numFmtId="0" fontId="7" fillId="0" borderId="15" xfId="75" applyFont="1" applyFill="1" applyBorder="1" applyAlignment="1">
      <alignment horizontal="left" vertical="center" wrapText="1"/>
      <protection/>
    </xf>
    <xf numFmtId="0" fontId="7" fillId="0" borderId="15" xfId="75" applyNumberFormat="1" applyFont="1" applyFill="1" applyBorder="1" applyAlignment="1">
      <alignment horizontal="center" vertical="center"/>
      <protection/>
    </xf>
    <xf numFmtId="2" fontId="7" fillId="0" borderId="15" xfId="75" applyNumberFormat="1" applyFont="1" applyFill="1" applyBorder="1" applyAlignment="1">
      <alignment horizontal="center" vertical="center"/>
      <protection/>
    </xf>
    <xf numFmtId="4" fontId="7" fillId="0" borderId="15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right" vertical="center"/>
    </xf>
    <xf numFmtId="0" fontId="7" fillId="0" borderId="15" xfId="75" applyFont="1" applyFill="1" applyBorder="1" applyAlignment="1">
      <alignment horizontal="left" wrapText="1"/>
      <protection/>
    </xf>
    <xf numFmtId="2" fontId="6" fillId="0" borderId="0" xfId="77" applyNumberFormat="1" applyFont="1" applyFill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15" xfId="75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/>
    </xf>
    <xf numFmtId="0" fontId="7" fillId="0" borderId="15" xfId="75" applyFont="1" applyFill="1" applyBorder="1" applyAlignment="1">
      <alignment horizontal="left" wrapText="1"/>
      <protection/>
    </xf>
    <xf numFmtId="2" fontId="7" fillId="0" borderId="15" xfId="75" applyNumberFormat="1" applyFont="1" applyBorder="1" applyAlignment="1">
      <alignment horizontal="center" vertical="center"/>
      <protection/>
    </xf>
    <xf numFmtId="4" fontId="7" fillId="0" borderId="15" xfId="77" applyNumberFormat="1" applyFont="1" applyFill="1" applyBorder="1" applyAlignment="1">
      <alignment horizontal="right" vertical="center" wrapText="1"/>
      <protection/>
    </xf>
    <xf numFmtId="4" fontId="7" fillId="40" borderId="15" xfId="77" applyNumberFormat="1" applyFont="1" applyFill="1" applyBorder="1" applyAlignment="1">
      <alignment horizontal="right" vertical="center" wrapText="1"/>
      <protection/>
    </xf>
    <xf numFmtId="0" fontId="14" fillId="0" borderId="0" xfId="77" applyFont="1" applyFill="1" applyBorder="1" applyAlignment="1">
      <alignment horizontal="left" vertical="center" wrapText="1"/>
      <protection/>
    </xf>
    <xf numFmtId="0" fontId="7" fillId="0" borderId="15" xfId="75" applyFont="1" applyFill="1" applyBorder="1" applyAlignment="1">
      <alignment horizontal="center" vertical="center"/>
      <protection/>
    </xf>
    <xf numFmtId="2" fontId="13" fillId="0" borderId="15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19" fillId="0" borderId="15" xfId="85" applyFont="1" applyFill="1" applyBorder="1" applyAlignment="1">
      <alignment horizontal="center" wrapText="1"/>
      <protection/>
    </xf>
    <xf numFmtId="0" fontId="8" fillId="0" borderId="15" xfId="85" applyFont="1" applyFill="1" applyBorder="1" applyAlignment="1">
      <alignment horizontal="left" wrapText="1"/>
      <protection/>
    </xf>
    <xf numFmtId="0" fontId="8" fillId="0" borderId="15" xfId="85" applyFont="1" applyFill="1" applyBorder="1" applyAlignment="1">
      <alignment vertical="center" wrapText="1"/>
      <protection/>
    </xf>
    <xf numFmtId="4" fontId="8" fillId="0" borderId="15" xfId="85" applyNumberFormat="1" applyFont="1" applyFill="1" applyBorder="1" applyAlignment="1">
      <alignment horizontal="center"/>
      <protection/>
    </xf>
    <xf numFmtId="0" fontId="8" fillId="0" borderId="15" xfId="85" applyFont="1" applyBorder="1" applyAlignment="1">
      <alignment wrapText="1"/>
      <protection/>
    </xf>
    <xf numFmtId="0" fontId="8" fillId="0" borderId="15" xfId="85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wrapText="1"/>
    </xf>
    <xf numFmtId="0" fontId="8" fillId="0" borderId="15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wrapText="1"/>
    </xf>
    <xf numFmtId="0" fontId="8" fillId="40" borderId="15" xfId="0" applyFont="1" applyFill="1" applyBorder="1" applyAlignment="1">
      <alignment vertical="center" wrapText="1"/>
    </xf>
    <xf numFmtId="0" fontId="19" fillId="40" borderId="15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40" borderId="15" xfId="76" applyFont="1" applyFill="1" applyBorder="1" applyAlignment="1">
      <alignment horizontal="left" vertical="center" wrapText="1"/>
      <protection/>
    </xf>
    <xf numFmtId="2" fontId="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/>
    </xf>
    <xf numFmtId="2" fontId="8" fillId="0" borderId="15" xfId="75" applyNumberFormat="1" applyFont="1" applyFill="1" applyBorder="1" applyAlignment="1">
      <alignment horizontal="center"/>
      <protection/>
    </xf>
    <xf numFmtId="0" fontId="8" fillId="0" borderId="15" xfId="75" applyFont="1" applyFill="1" applyBorder="1" applyAlignment="1">
      <alignment horizontal="left" vertical="center"/>
      <protection/>
    </xf>
    <xf numFmtId="0" fontId="8" fillId="0" borderId="15" xfId="75" applyNumberFormat="1" applyFont="1" applyFill="1" applyBorder="1" applyAlignment="1">
      <alignment horizontal="center" vertical="center"/>
      <protection/>
    </xf>
    <xf numFmtId="2" fontId="8" fillId="0" borderId="15" xfId="75" applyNumberFormat="1" applyFont="1" applyFill="1" applyBorder="1" applyAlignment="1">
      <alignment horizontal="center" vertical="center"/>
      <protection/>
    </xf>
    <xf numFmtId="0" fontId="8" fillId="0" borderId="15" xfId="75" applyFont="1" applyFill="1" applyBorder="1" applyAlignment="1">
      <alignment horizontal="left" vertical="center" wrapText="1"/>
      <protection/>
    </xf>
    <xf numFmtId="0" fontId="8" fillId="0" borderId="15" xfId="75" applyFont="1" applyFill="1" applyBorder="1" applyAlignment="1">
      <alignment horizontal="left" wrapText="1"/>
      <protection/>
    </xf>
    <xf numFmtId="0" fontId="8" fillId="0" borderId="15" xfId="75" applyFont="1" applyFill="1" applyBorder="1" applyAlignment="1">
      <alignment horizontal="left"/>
      <protection/>
    </xf>
    <xf numFmtId="2" fontId="23" fillId="0" borderId="15" xfId="77" applyNumberFormat="1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2" fillId="41" borderId="15" xfId="0" applyNumberFormat="1" applyFont="1" applyFill="1" applyBorder="1" applyAlignment="1">
      <alignment horizontal="right" vertical="center"/>
    </xf>
    <xf numFmtId="49" fontId="2" fillId="41" borderId="14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0" fontId="4" fillId="40" borderId="16" xfId="0" applyNumberFormat="1" applyFont="1" applyFill="1" applyBorder="1" applyAlignment="1">
      <alignment horizontal="center"/>
    </xf>
    <xf numFmtId="2" fontId="4" fillId="40" borderId="16" xfId="0" applyNumberFormat="1" applyFont="1" applyFill="1" applyBorder="1" applyAlignment="1">
      <alignment horizontal="center" vertical="center" wrapText="1"/>
    </xf>
    <xf numFmtId="2" fontId="4" fillId="40" borderId="16" xfId="76" applyNumberFormat="1" applyFont="1" applyFill="1" applyBorder="1" applyAlignment="1">
      <alignment horizontal="center" vertical="center" wrapText="1"/>
      <protection/>
    </xf>
    <xf numFmtId="0" fontId="8" fillId="0" borderId="15" xfId="75" applyNumberFormat="1" applyFont="1" applyFill="1" applyBorder="1" applyAlignment="1">
      <alignment horizontal="center" shrinkToFit="1"/>
      <protection/>
    </xf>
    <xf numFmtId="4" fontId="7" fillId="0" borderId="15" xfId="75" applyNumberFormat="1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wrapText="1"/>
    </xf>
    <xf numFmtId="4" fontId="13" fillId="0" borderId="15" xfId="0" applyNumberFormat="1" applyFont="1" applyFill="1" applyBorder="1" applyAlignment="1">
      <alignment horizontal="left"/>
    </xf>
    <xf numFmtId="0" fontId="8" fillId="0" borderId="15" xfId="76" applyFont="1" applyFill="1" applyBorder="1" applyAlignment="1">
      <alignment horizontal="left" vertical="center" wrapText="1"/>
      <protection/>
    </xf>
    <xf numFmtId="49" fontId="18" fillId="41" borderId="15" xfId="0" applyNumberFormat="1" applyFont="1" applyFill="1" applyBorder="1" applyAlignment="1">
      <alignment horizontal="right" vertical="center"/>
    </xf>
    <xf numFmtId="49" fontId="18" fillId="41" borderId="14" xfId="0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horizontal="center" vertical="center" wrapText="1"/>
    </xf>
    <xf numFmtId="0" fontId="20" fillId="40" borderId="16" xfId="0" applyNumberFormat="1" applyFont="1" applyFill="1" applyBorder="1" applyAlignment="1">
      <alignment horizontal="center"/>
    </xf>
    <xf numFmtId="2" fontId="20" fillId="40" borderId="16" xfId="0" applyNumberFormat="1" applyFont="1" applyFill="1" applyBorder="1" applyAlignment="1">
      <alignment horizontal="center" vertical="center" wrapText="1"/>
    </xf>
    <xf numFmtId="2" fontId="20" fillId="40" borderId="16" xfId="76" applyNumberFormat="1" applyFont="1" applyFill="1" applyBorder="1" applyAlignment="1">
      <alignment horizontal="center" vertical="center" wrapText="1"/>
      <protection/>
    </xf>
    <xf numFmtId="49" fontId="20" fillId="39" borderId="10" xfId="0" applyNumberFormat="1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1" xfId="0" applyNumberFormat="1" applyFont="1" applyFill="1" applyBorder="1" applyAlignment="1">
      <alignment horizontal="center" vertical="center" wrapText="1"/>
    </xf>
    <xf numFmtId="2" fontId="20" fillId="39" borderId="1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40" borderId="13" xfId="0" applyNumberFormat="1" applyFont="1" applyFill="1" applyBorder="1" applyAlignment="1">
      <alignment horizontal="center"/>
    </xf>
    <xf numFmtId="2" fontId="4" fillId="40" borderId="17" xfId="76" applyNumberFormat="1" applyFont="1" applyFill="1" applyBorder="1" applyAlignment="1">
      <alignment horizontal="center" vertical="center" wrapText="1"/>
      <protection/>
    </xf>
    <xf numFmtId="2" fontId="62" fillId="0" borderId="15" xfId="75" applyNumberFormat="1" applyFont="1" applyFill="1" applyBorder="1" applyAlignment="1">
      <alignment horizontal="center" vertical="center"/>
      <protection/>
    </xf>
    <xf numFmtId="2" fontId="8" fillId="0" borderId="15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right"/>
    </xf>
    <xf numFmtId="2" fontId="8" fillId="0" borderId="18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20" xfId="0" applyNumberFormat="1" applyFont="1" applyFill="1" applyBorder="1" applyAlignment="1">
      <alignment horizontal="right" vertical="center"/>
    </xf>
    <xf numFmtId="1" fontId="19" fillId="0" borderId="14" xfId="0" applyNumberFormat="1" applyFont="1" applyFill="1" applyBorder="1" applyAlignment="1">
      <alignment horizontal="left" vertical="center" wrapText="1"/>
    </xf>
    <xf numFmtId="1" fontId="19" fillId="0" borderId="15" xfId="0" applyNumberFormat="1" applyFont="1" applyFill="1" applyBorder="1" applyAlignment="1">
      <alignment horizontal="left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4" xfId="75"/>
    <cellStyle name="Normal_Sheet1" xfId="76"/>
    <cellStyle name="Normal_Sheet2" xfId="77"/>
    <cellStyle name="Note" xfId="78"/>
    <cellStyle name="Output" xfId="79"/>
    <cellStyle name="Percent" xfId="80"/>
    <cellStyle name="Style 1" xfId="81"/>
    <cellStyle name="Title" xfId="82"/>
    <cellStyle name="Total" xfId="83"/>
    <cellStyle name="Warning Text" xfId="84"/>
    <cellStyle name="Обычный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zoomScaleSheetLayoutView="115" zoomScalePageLayoutView="70"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9" sqref="B59"/>
    </sheetView>
  </sheetViews>
  <sheetFormatPr defaultColWidth="9.140625" defaultRowHeight="12.75" customHeight="1"/>
  <cols>
    <col min="1" max="1" width="11.140625" style="49" customWidth="1"/>
    <col min="2" max="2" width="50.421875" style="50" customWidth="1"/>
    <col min="3" max="3" width="11.421875" style="51" customWidth="1"/>
    <col min="4" max="4" width="10.7109375" style="52" customWidth="1"/>
    <col min="5" max="5" width="13.28125" style="52" customWidth="1"/>
    <col min="6" max="6" width="12.140625" style="52" customWidth="1"/>
    <col min="7" max="7" width="5.140625" style="1" customWidth="1"/>
    <col min="8" max="16384" width="9.140625" style="1" customWidth="1"/>
  </cols>
  <sheetData>
    <row r="1" spans="1:6" ht="34.5" customHeight="1">
      <c r="A1" s="139" t="s">
        <v>414</v>
      </c>
      <c r="B1" s="140"/>
      <c r="C1" s="140"/>
      <c r="D1" s="140"/>
      <c r="E1" s="140"/>
      <c r="F1" s="141"/>
    </row>
    <row r="2" spans="1:6" ht="12.75" customHeight="1">
      <c r="A2" s="106" t="s">
        <v>0</v>
      </c>
      <c r="B2" s="142" t="s">
        <v>1</v>
      </c>
      <c r="C2" s="142"/>
      <c r="D2" s="142"/>
      <c r="E2" s="142"/>
      <c r="F2" s="142"/>
    </row>
    <row r="3" spans="1:6" ht="12.75" customHeight="1">
      <c r="A3" s="106" t="s">
        <v>2</v>
      </c>
      <c r="B3" s="142" t="s">
        <v>3</v>
      </c>
      <c r="C3" s="142"/>
      <c r="D3" s="142"/>
      <c r="E3" s="142"/>
      <c r="F3" s="142"/>
    </row>
    <row r="4" spans="1:6" ht="13.5" thickBot="1">
      <c r="A4" s="107" t="s">
        <v>4</v>
      </c>
      <c r="B4" s="143" t="s">
        <v>5</v>
      </c>
      <c r="C4" s="143"/>
      <c r="D4" s="143"/>
      <c r="E4" s="143"/>
      <c r="F4" s="143"/>
    </row>
    <row r="5" spans="1:7" s="8" customFormat="1" ht="34.5" thickBot="1">
      <c r="A5" s="2" t="s">
        <v>6</v>
      </c>
      <c r="B5" s="3" t="s">
        <v>7</v>
      </c>
      <c r="C5" s="4" t="s">
        <v>8</v>
      </c>
      <c r="D5" s="5" t="s">
        <v>9</v>
      </c>
      <c r="E5" s="5" t="s">
        <v>419</v>
      </c>
      <c r="F5" s="6" t="s">
        <v>418</v>
      </c>
      <c r="G5" s="7"/>
    </row>
    <row r="6" spans="1:7" s="8" customFormat="1" ht="13.5" customHeight="1">
      <c r="A6" s="9">
        <v>1</v>
      </c>
      <c r="B6" s="10" t="s">
        <v>10</v>
      </c>
      <c r="C6" s="11" t="s">
        <v>11</v>
      </c>
      <c r="D6" s="12"/>
      <c r="E6" s="13"/>
      <c r="F6" s="133"/>
      <c r="G6" s="7"/>
    </row>
    <row r="7" spans="1:7" s="8" customFormat="1" ht="12.75">
      <c r="A7" s="14">
        <v>2</v>
      </c>
      <c r="B7" s="15" t="s">
        <v>12</v>
      </c>
      <c r="C7" s="16" t="s">
        <v>11</v>
      </c>
      <c r="D7" s="17"/>
      <c r="E7" s="18"/>
      <c r="F7" s="18"/>
      <c r="G7" s="7"/>
    </row>
    <row r="8" spans="1:7" s="8" customFormat="1" ht="12.75">
      <c r="A8" s="14">
        <v>3</v>
      </c>
      <c r="B8" s="19" t="s">
        <v>13</v>
      </c>
      <c r="C8" s="20" t="s">
        <v>14</v>
      </c>
      <c r="D8" s="21">
        <v>1</v>
      </c>
      <c r="E8" s="22"/>
      <c r="F8" s="22">
        <f>ROUND(D8*E8,2)</f>
        <v>0</v>
      </c>
      <c r="G8" s="7"/>
    </row>
    <row r="9" spans="1:7" s="8" customFormat="1" ht="12.75">
      <c r="A9" s="14">
        <v>4</v>
      </c>
      <c r="B9" s="19" t="s">
        <v>15</v>
      </c>
      <c r="C9" s="21" t="s">
        <v>14</v>
      </c>
      <c r="D9" s="21">
        <v>1</v>
      </c>
      <c r="E9" s="22"/>
      <c r="F9" s="22">
        <f aca="true" t="shared" si="0" ref="F9:F72">ROUND(D9*E9,2)</f>
        <v>0</v>
      </c>
      <c r="G9" s="7"/>
    </row>
    <row r="10" spans="1:7" s="8" customFormat="1" ht="22.5">
      <c r="A10" s="14">
        <v>5</v>
      </c>
      <c r="B10" s="19" t="s">
        <v>16</v>
      </c>
      <c r="C10" s="21" t="s">
        <v>14</v>
      </c>
      <c r="D10" s="21">
        <v>1</v>
      </c>
      <c r="E10" s="22"/>
      <c r="F10" s="22">
        <f t="shared" si="0"/>
        <v>0</v>
      </c>
      <c r="G10" s="7"/>
    </row>
    <row r="11" spans="1:7" s="8" customFormat="1" ht="12.75">
      <c r="A11" s="14">
        <v>6</v>
      </c>
      <c r="B11" s="19" t="s">
        <v>17</v>
      </c>
      <c r="C11" s="21" t="s">
        <v>18</v>
      </c>
      <c r="D11" s="21">
        <v>684</v>
      </c>
      <c r="E11" s="22"/>
      <c r="F11" s="22">
        <f t="shared" si="0"/>
        <v>0</v>
      </c>
      <c r="G11" s="7"/>
    </row>
    <row r="12" spans="1:7" s="8" customFormat="1" ht="33.75">
      <c r="A12" s="14">
        <v>7</v>
      </c>
      <c r="B12" s="19" t="s">
        <v>19</v>
      </c>
      <c r="C12" s="21" t="s">
        <v>20</v>
      </c>
      <c r="D12" s="21">
        <v>666</v>
      </c>
      <c r="E12" s="22"/>
      <c r="F12" s="22">
        <f t="shared" si="0"/>
        <v>0</v>
      </c>
      <c r="G12" s="7"/>
    </row>
    <row r="13" spans="1:7" s="8" customFormat="1" ht="22.5">
      <c r="A13" s="14">
        <v>8</v>
      </c>
      <c r="B13" s="19" t="s">
        <v>427</v>
      </c>
      <c r="C13" s="21" t="s">
        <v>20</v>
      </c>
      <c r="D13" s="21">
        <v>5179</v>
      </c>
      <c r="E13" s="22"/>
      <c r="F13" s="22">
        <f t="shared" si="0"/>
        <v>0</v>
      </c>
      <c r="G13" s="7"/>
    </row>
    <row r="14" spans="1:7" s="8" customFormat="1" ht="22.5">
      <c r="A14" s="14">
        <v>9</v>
      </c>
      <c r="B14" s="19" t="s">
        <v>428</v>
      </c>
      <c r="C14" s="21" t="s">
        <v>20</v>
      </c>
      <c r="D14" s="21">
        <v>55</v>
      </c>
      <c r="E14" s="22"/>
      <c r="F14" s="22">
        <f t="shared" si="0"/>
        <v>0</v>
      </c>
      <c r="G14" s="7"/>
    </row>
    <row r="15" spans="1:7" s="8" customFormat="1" ht="22.5">
      <c r="A15" s="14">
        <v>10</v>
      </c>
      <c r="B15" s="19" t="s">
        <v>429</v>
      </c>
      <c r="C15" s="21" t="s">
        <v>20</v>
      </c>
      <c r="D15" s="21">
        <v>38</v>
      </c>
      <c r="E15" s="22"/>
      <c r="F15" s="22">
        <f t="shared" si="0"/>
        <v>0</v>
      </c>
      <c r="G15" s="7"/>
    </row>
    <row r="16" spans="1:7" s="8" customFormat="1" ht="22.5">
      <c r="A16" s="14">
        <v>11</v>
      </c>
      <c r="B16" s="19" t="s">
        <v>430</v>
      </c>
      <c r="C16" s="21" t="s">
        <v>20</v>
      </c>
      <c r="D16" s="21">
        <v>387</v>
      </c>
      <c r="E16" s="22"/>
      <c r="F16" s="22">
        <f t="shared" si="0"/>
        <v>0</v>
      </c>
      <c r="G16" s="7"/>
    </row>
    <row r="17" spans="1:7" s="8" customFormat="1" ht="22.5">
      <c r="A17" s="14">
        <v>12</v>
      </c>
      <c r="B17" s="19" t="s">
        <v>431</v>
      </c>
      <c r="C17" s="21" t="s">
        <v>20</v>
      </c>
      <c r="D17" s="21">
        <v>2</v>
      </c>
      <c r="E17" s="22"/>
      <c r="F17" s="22">
        <f t="shared" si="0"/>
        <v>0</v>
      </c>
      <c r="G17" s="7"/>
    </row>
    <row r="18" spans="1:7" s="8" customFormat="1" ht="22.5">
      <c r="A18" s="14">
        <v>13</v>
      </c>
      <c r="B18" s="19" t="s">
        <v>432</v>
      </c>
      <c r="C18" s="20" t="s">
        <v>18</v>
      </c>
      <c r="D18" s="21">
        <v>119</v>
      </c>
      <c r="E18" s="23"/>
      <c r="F18" s="22">
        <f t="shared" si="0"/>
        <v>0</v>
      </c>
      <c r="G18" s="7"/>
    </row>
    <row r="19" spans="1:7" s="8" customFormat="1" ht="22.5">
      <c r="A19" s="14">
        <v>14</v>
      </c>
      <c r="B19" s="19" t="s">
        <v>21</v>
      </c>
      <c r="C19" s="20" t="s">
        <v>18</v>
      </c>
      <c r="D19" s="21">
        <v>46</v>
      </c>
      <c r="E19" s="22"/>
      <c r="F19" s="22">
        <f t="shared" si="0"/>
        <v>0</v>
      </c>
      <c r="G19" s="7"/>
    </row>
    <row r="20" spans="1:7" s="8" customFormat="1" ht="12.75">
      <c r="A20" s="14">
        <v>15</v>
      </c>
      <c r="B20" s="24" t="s">
        <v>22</v>
      </c>
      <c r="C20" s="21" t="s">
        <v>23</v>
      </c>
      <c r="D20" s="21">
        <v>5</v>
      </c>
      <c r="E20" s="22"/>
      <c r="F20" s="22">
        <f t="shared" si="0"/>
        <v>0</v>
      </c>
      <c r="G20" s="7"/>
    </row>
    <row r="21" spans="1:7" s="8" customFormat="1" ht="22.5">
      <c r="A21" s="14">
        <v>16</v>
      </c>
      <c r="B21" s="24" t="s">
        <v>24</v>
      </c>
      <c r="C21" s="21" t="s">
        <v>20</v>
      </c>
      <c r="D21" s="21">
        <v>18</v>
      </c>
      <c r="E21" s="22"/>
      <c r="F21" s="22">
        <f t="shared" si="0"/>
        <v>0</v>
      </c>
      <c r="G21" s="7"/>
    </row>
    <row r="22" spans="1:7" s="8" customFormat="1" ht="12.75">
      <c r="A22" s="14">
        <v>17</v>
      </c>
      <c r="B22" s="24" t="s">
        <v>25</v>
      </c>
      <c r="C22" s="21" t="s">
        <v>23</v>
      </c>
      <c r="D22" s="134">
        <v>33</v>
      </c>
      <c r="E22" s="22"/>
      <c r="F22" s="22">
        <f t="shared" si="0"/>
        <v>0</v>
      </c>
      <c r="G22" s="7"/>
    </row>
    <row r="23" spans="1:7" s="8" customFormat="1" ht="22.5">
      <c r="A23" s="14">
        <v>18</v>
      </c>
      <c r="B23" s="24" t="s">
        <v>26</v>
      </c>
      <c r="C23" s="21" t="s">
        <v>20</v>
      </c>
      <c r="D23" s="21">
        <v>136</v>
      </c>
      <c r="E23" s="22"/>
      <c r="F23" s="22">
        <f t="shared" si="0"/>
        <v>0</v>
      </c>
      <c r="G23" s="7"/>
    </row>
    <row r="24" spans="1:7" s="8" customFormat="1" ht="12.75">
      <c r="A24" s="14">
        <v>19</v>
      </c>
      <c r="B24" s="24" t="s">
        <v>27</v>
      </c>
      <c r="C24" s="20" t="s">
        <v>18</v>
      </c>
      <c r="D24" s="21">
        <v>36</v>
      </c>
      <c r="E24" s="23"/>
      <c r="F24" s="22">
        <f t="shared" si="0"/>
        <v>0</v>
      </c>
      <c r="G24" s="7"/>
    </row>
    <row r="25" spans="1:7" s="8" customFormat="1" ht="12.75">
      <c r="A25" s="14">
        <v>20</v>
      </c>
      <c r="B25" s="19" t="s">
        <v>28</v>
      </c>
      <c r="C25" s="21" t="s">
        <v>18</v>
      </c>
      <c r="D25" s="21">
        <v>3</v>
      </c>
      <c r="E25" s="22"/>
      <c r="F25" s="22">
        <f t="shared" si="0"/>
        <v>0</v>
      </c>
      <c r="G25" s="7"/>
    </row>
    <row r="26" spans="1:7" s="8" customFormat="1" ht="12.75">
      <c r="A26" s="14">
        <v>21</v>
      </c>
      <c r="B26" s="15" t="s">
        <v>29</v>
      </c>
      <c r="C26" s="16" t="s">
        <v>11</v>
      </c>
      <c r="D26" s="21"/>
      <c r="E26" s="22"/>
      <c r="F26" s="22"/>
      <c r="G26" s="7"/>
    </row>
    <row r="27" spans="1:7" s="8" customFormat="1" ht="33.75">
      <c r="A27" s="14">
        <v>22</v>
      </c>
      <c r="B27" s="19" t="s">
        <v>30</v>
      </c>
      <c r="C27" s="21" t="s">
        <v>23</v>
      </c>
      <c r="D27" s="21">
        <v>27</v>
      </c>
      <c r="E27" s="22"/>
      <c r="F27" s="22">
        <f t="shared" si="0"/>
        <v>0</v>
      </c>
      <c r="G27" s="7"/>
    </row>
    <row r="28" spans="1:7" s="8" customFormat="1" ht="33.75">
      <c r="A28" s="14">
        <v>23</v>
      </c>
      <c r="B28" s="19" t="s">
        <v>31</v>
      </c>
      <c r="C28" s="21" t="s">
        <v>23</v>
      </c>
      <c r="D28" s="21">
        <v>6</v>
      </c>
      <c r="E28" s="22"/>
      <c r="F28" s="22">
        <f t="shared" si="0"/>
        <v>0</v>
      </c>
      <c r="G28" s="7"/>
    </row>
    <row r="29" spans="1:7" s="8" customFormat="1" ht="12.75">
      <c r="A29" s="14">
        <v>24</v>
      </c>
      <c r="B29" s="19" t="s">
        <v>32</v>
      </c>
      <c r="C29" s="21" t="s">
        <v>23</v>
      </c>
      <c r="D29" s="21">
        <v>3</v>
      </c>
      <c r="E29" s="22"/>
      <c r="F29" s="22">
        <f t="shared" si="0"/>
        <v>0</v>
      </c>
      <c r="G29" s="25"/>
    </row>
    <row r="30" spans="1:7" s="8" customFormat="1" ht="22.5">
      <c r="A30" s="14">
        <v>25</v>
      </c>
      <c r="B30" s="19" t="s">
        <v>33</v>
      </c>
      <c r="C30" s="21" t="s">
        <v>23</v>
      </c>
      <c r="D30" s="21">
        <v>18</v>
      </c>
      <c r="E30" s="22"/>
      <c r="F30" s="22">
        <f t="shared" si="0"/>
        <v>0</v>
      </c>
      <c r="G30" s="26"/>
    </row>
    <row r="31" spans="1:7" s="8" customFormat="1" ht="33.75">
      <c r="A31" s="14">
        <v>26</v>
      </c>
      <c r="B31" s="19" t="s">
        <v>34</v>
      </c>
      <c r="C31" s="21" t="s">
        <v>23</v>
      </c>
      <c r="D31" s="21">
        <v>9</v>
      </c>
      <c r="E31" s="22"/>
      <c r="F31" s="22">
        <f t="shared" si="0"/>
        <v>0</v>
      </c>
      <c r="G31" s="7"/>
    </row>
    <row r="32" spans="1:7" s="8" customFormat="1" ht="12.75">
      <c r="A32" s="14">
        <v>27</v>
      </c>
      <c r="B32" s="19" t="s">
        <v>35</v>
      </c>
      <c r="C32" s="21" t="s">
        <v>18</v>
      </c>
      <c r="D32" s="21">
        <v>3</v>
      </c>
      <c r="E32" s="22"/>
      <c r="F32" s="22">
        <f t="shared" si="0"/>
        <v>0</v>
      </c>
      <c r="G32" s="7"/>
    </row>
    <row r="33" spans="1:7" s="8" customFormat="1" ht="12.75">
      <c r="A33" s="14">
        <v>28</v>
      </c>
      <c r="B33" s="19" t="s">
        <v>36</v>
      </c>
      <c r="C33" s="21" t="s">
        <v>23</v>
      </c>
      <c r="D33" s="21">
        <v>5</v>
      </c>
      <c r="E33" s="22"/>
      <c r="F33" s="22">
        <f t="shared" si="0"/>
        <v>0</v>
      </c>
      <c r="G33" s="7"/>
    </row>
    <row r="34" spans="1:7" s="8" customFormat="1" ht="33.75">
      <c r="A34" s="14">
        <v>29</v>
      </c>
      <c r="B34" s="19" t="s">
        <v>37</v>
      </c>
      <c r="C34" s="21" t="s">
        <v>23</v>
      </c>
      <c r="D34" s="21">
        <v>1</v>
      </c>
      <c r="E34" s="22"/>
      <c r="F34" s="22">
        <f t="shared" si="0"/>
        <v>0</v>
      </c>
      <c r="G34" s="7"/>
    </row>
    <row r="35" spans="1:7" s="8" customFormat="1" ht="12.75">
      <c r="A35" s="14">
        <v>30</v>
      </c>
      <c r="B35" s="15" t="s">
        <v>38</v>
      </c>
      <c r="C35" s="16" t="s">
        <v>11</v>
      </c>
      <c r="D35" s="21"/>
      <c r="E35" s="22"/>
      <c r="F35" s="22"/>
      <c r="G35" s="7"/>
    </row>
    <row r="36" spans="1:7" s="8" customFormat="1" ht="22.5">
      <c r="A36" s="14">
        <v>31</v>
      </c>
      <c r="B36" s="19" t="s">
        <v>39</v>
      </c>
      <c r="C36" s="21" t="s">
        <v>40</v>
      </c>
      <c r="D36" s="21">
        <v>36</v>
      </c>
      <c r="E36" s="22"/>
      <c r="F36" s="22">
        <f t="shared" si="0"/>
        <v>0</v>
      </c>
      <c r="G36" s="7"/>
    </row>
    <row r="37" spans="1:7" s="8" customFormat="1" ht="12.75">
      <c r="A37" s="14">
        <v>32</v>
      </c>
      <c r="B37" s="19" t="s">
        <v>41</v>
      </c>
      <c r="C37" s="21" t="s">
        <v>40</v>
      </c>
      <c r="D37" s="21">
        <v>6811</v>
      </c>
      <c r="E37" s="22"/>
      <c r="F37" s="22">
        <f t="shared" si="0"/>
        <v>0</v>
      </c>
      <c r="G37" s="7"/>
    </row>
    <row r="38" spans="1:7" s="8" customFormat="1" ht="22.5">
      <c r="A38" s="14">
        <v>33</v>
      </c>
      <c r="B38" s="19" t="s">
        <v>42</v>
      </c>
      <c r="C38" s="21" t="s">
        <v>20</v>
      </c>
      <c r="D38" s="21">
        <v>368</v>
      </c>
      <c r="E38" s="22"/>
      <c r="F38" s="22">
        <f t="shared" si="0"/>
        <v>0</v>
      </c>
      <c r="G38" s="7"/>
    </row>
    <row r="39" spans="1:7" s="8" customFormat="1" ht="12.75">
      <c r="A39" s="14">
        <v>34</v>
      </c>
      <c r="B39" s="19" t="s">
        <v>43</v>
      </c>
      <c r="C39" s="21" t="s">
        <v>40</v>
      </c>
      <c r="D39" s="21">
        <v>345</v>
      </c>
      <c r="E39" s="22"/>
      <c r="F39" s="22">
        <f t="shared" si="0"/>
        <v>0</v>
      </c>
      <c r="G39" s="7"/>
    </row>
    <row r="40" spans="1:7" s="8" customFormat="1" ht="17.25" customHeight="1">
      <c r="A40" s="14">
        <v>35</v>
      </c>
      <c r="B40" s="19" t="s">
        <v>44</v>
      </c>
      <c r="C40" s="21" t="s">
        <v>20</v>
      </c>
      <c r="D40" s="21">
        <v>292</v>
      </c>
      <c r="E40" s="22"/>
      <c r="F40" s="22">
        <f t="shared" si="0"/>
        <v>0</v>
      </c>
      <c r="G40" s="7"/>
    </row>
    <row r="41" spans="1:7" s="8" customFormat="1" ht="12.75">
      <c r="A41" s="14">
        <v>36</v>
      </c>
      <c r="B41" s="15" t="s">
        <v>45</v>
      </c>
      <c r="C41" s="16" t="s">
        <v>11</v>
      </c>
      <c r="D41" s="21"/>
      <c r="E41" s="22"/>
      <c r="F41" s="22"/>
      <c r="G41" s="7"/>
    </row>
    <row r="42" spans="1:7" s="8" customFormat="1" ht="12.75">
      <c r="A42" s="14">
        <v>37</v>
      </c>
      <c r="B42" s="27" t="s">
        <v>46</v>
      </c>
      <c r="C42" s="16" t="s">
        <v>11</v>
      </c>
      <c r="D42" s="21"/>
      <c r="E42" s="22"/>
      <c r="F42" s="22"/>
      <c r="G42" s="7"/>
    </row>
    <row r="43" spans="1:7" s="8" customFormat="1" ht="22.5">
      <c r="A43" s="14">
        <v>38</v>
      </c>
      <c r="B43" s="19" t="s">
        <v>47</v>
      </c>
      <c r="C43" s="21" t="s">
        <v>40</v>
      </c>
      <c r="D43" s="21">
        <v>308</v>
      </c>
      <c r="E43" s="22"/>
      <c r="F43" s="22">
        <f t="shared" si="0"/>
        <v>0</v>
      </c>
      <c r="G43" s="7"/>
    </row>
    <row r="44" spans="1:7" s="8" customFormat="1" ht="22.5">
      <c r="A44" s="14">
        <v>39</v>
      </c>
      <c r="B44" s="19" t="s">
        <v>48</v>
      </c>
      <c r="C44" s="21" t="s">
        <v>20</v>
      </c>
      <c r="D44" s="21">
        <v>968</v>
      </c>
      <c r="E44" s="22"/>
      <c r="F44" s="22">
        <f t="shared" si="0"/>
        <v>0</v>
      </c>
      <c r="G44" s="7"/>
    </row>
    <row r="45" spans="1:7" s="8" customFormat="1" ht="12.75">
      <c r="A45" s="14">
        <v>40</v>
      </c>
      <c r="B45" s="19" t="s">
        <v>49</v>
      </c>
      <c r="C45" s="21" t="s">
        <v>20</v>
      </c>
      <c r="D45" s="21">
        <v>905</v>
      </c>
      <c r="E45" s="22"/>
      <c r="F45" s="22">
        <f t="shared" si="0"/>
        <v>0</v>
      </c>
      <c r="G45" s="7"/>
    </row>
    <row r="46" spans="1:7" s="8" customFormat="1" ht="12.75">
      <c r="A46" s="14">
        <v>41</v>
      </c>
      <c r="B46" s="19" t="s">
        <v>50</v>
      </c>
      <c r="C46" s="21" t="s">
        <v>20</v>
      </c>
      <c r="D46" s="21">
        <v>905</v>
      </c>
      <c r="E46" s="22"/>
      <c r="F46" s="22">
        <f t="shared" si="0"/>
        <v>0</v>
      </c>
      <c r="G46" s="7"/>
    </row>
    <row r="47" spans="1:7" s="8" customFormat="1" ht="12.75">
      <c r="A47" s="14">
        <v>42</v>
      </c>
      <c r="B47" s="27" t="s">
        <v>51</v>
      </c>
      <c r="C47" s="16" t="s">
        <v>11</v>
      </c>
      <c r="D47" s="21"/>
      <c r="E47" s="22"/>
      <c r="F47" s="22"/>
      <c r="G47" s="7"/>
    </row>
    <row r="48" spans="1:7" s="8" customFormat="1" ht="22.5">
      <c r="A48" s="14">
        <v>43</v>
      </c>
      <c r="B48" s="19" t="s">
        <v>47</v>
      </c>
      <c r="C48" s="21" t="s">
        <v>40</v>
      </c>
      <c r="D48" s="21">
        <v>9</v>
      </c>
      <c r="E48" s="22"/>
      <c r="F48" s="22">
        <f t="shared" si="0"/>
        <v>0</v>
      </c>
      <c r="G48" s="7"/>
    </row>
    <row r="49" spans="1:7" s="8" customFormat="1" ht="22.5">
      <c r="A49" s="14">
        <v>44</v>
      </c>
      <c r="B49" s="19" t="s">
        <v>52</v>
      </c>
      <c r="C49" s="21" t="s">
        <v>20</v>
      </c>
      <c r="D49" s="21">
        <v>29</v>
      </c>
      <c r="E49" s="22"/>
      <c r="F49" s="22">
        <f t="shared" si="0"/>
        <v>0</v>
      </c>
      <c r="G49" s="7"/>
    </row>
    <row r="50" spans="1:7" s="8" customFormat="1" ht="22.5">
      <c r="A50" s="14">
        <v>45</v>
      </c>
      <c r="B50" s="19" t="s">
        <v>53</v>
      </c>
      <c r="C50" s="21" t="s">
        <v>20</v>
      </c>
      <c r="D50" s="21">
        <v>27</v>
      </c>
      <c r="E50" s="22"/>
      <c r="F50" s="22">
        <f t="shared" si="0"/>
        <v>0</v>
      </c>
      <c r="G50" s="7"/>
    </row>
    <row r="51" spans="1:7" s="8" customFormat="1" ht="12.75">
      <c r="A51" s="14">
        <v>46</v>
      </c>
      <c r="B51" s="27" t="s">
        <v>54</v>
      </c>
      <c r="C51" s="16" t="s">
        <v>11</v>
      </c>
      <c r="D51" s="21"/>
      <c r="E51" s="22"/>
      <c r="F51" s="22"/>
      <c r="G51" s="7"/>
    </row>
    <row r="52" spans="1:7" s="8" customFormat="1" ht="22.5">
      <c r="A52" s="14">
        <v>47</v>
      </c>
      <c r="B52" s="19" t="s">
        <v>55</v>
      </c>
      <c r="C52" s="21" t="s">
        <v>40</v>
      </c>
      <c r="D52" s="21">
        <v>1890</v>
      </c>
      <c r="E52" s="22"/>
      <c r="F52" s="22">
        <f t="shared" si="0"/>
        <v>0</v>
      </c>
      <c r="G52" s="7"/>
    </row>
    <row r="53" spans="1:7" s="8" customFormat="1" ht="22.5">
      <c r="A53" s="14">
        <v>48</v>
      </c>
      <c r="B53" s="19" t="s">
        <v>56</v>
      </c>
      <c r="C53" s="21" t="s">
        <v>20</v>
      </c>
      <c r="D53" s="21">
        <v>5889</v>
      </c>
      <c r="E53" s="22"/>
      <c r="F53" s="22">
        <f t="shared" si="0"/>
        <v>0</v>
      </c>
      <c r="G53" s="7"/>
    </row>
    <row r="54" spans="1:7" s="8" customFormat="1" ht="22.5">
      <c r="A54" s="14">
        <v>49</v>
      </c>
      <c r="B54" s="19" t="s">
        <v>57</v>
      </c>
      <c r="C54" s="21" t="s">
        <v>20</v>
      </c>
      <c r="D54" s="21">
        <v>5663</v>
      </c>
      <c r="E54" s="22"/>
      <c r="F54" s="22">
        <f t="shared" si="0"/>
        <v>0</v>
      </c>
      <c r="G54" s="7"/>
    </row>
    <row r="55" spans="1:7" s="8" customFormat="1" ht="22.5">
      <c r="A55" s="14">
        <v>50</v>
      </c>
      <c r="B55" s="19" t="s">
        <v>58</v>
      </c>
      <c r="C55" s="21" t="s">
        <v>20</v>
      </c>
      <c r="D55" s="21">
        <v>5498</v>
      </c>
      <c r="E55" s="22"/>
      <c r="F55" s="22">
        <f t="shared" si="0"/>
        <v>0</v>
      </c>
      <c r="G55" s="7"/>
    </row>
    <row r="56" spans="1:7" s="8" customFormat="1" ht="22.5">
      <c r="A56" s="14">
        <v>51</v>
      </c>
      <c r="B56" s="19" t="s">
        <v>59</v>
      </c>
      <c r="C56" s="21" t="s">
        <v>20</v>
      </c>
      <c r="D56" s="21">
        <v>5450</v>
      </c>
      <c r="E56" s="22"/>
      <c r="F56" s="22">
        <f t="shared" si="0"/>
        <v>0</v>
      </c>
      <c r="G56" s="7"/>
    </row>
    <row r="57" spans="1:7" s="8" customFormat="1" ht="12.75">
      <c r="A57" s="14">
        <v>52</v>
      </c>
      <c r="B57" s="27" t="s">
        <v>60</v>
      </c>
      <c r="C57" s="16" t="s">
        <v>11</v>
      </c>
      <c r="D57" s="21"/>
      <c r="E57" s="22"/>
      <c r="F57" s="22"/>
      <c r="G57" s="7"/>
    </row>
    <row r="58" spans="1:7" s="8" customFormat="1" ht="22.5">
      <c r="A58" s="14">
        <v>53</v>
      </c>
      <c r="B58" s="19" t="s">
        <v>433</v>
      </c>
      <c r="C58" s="21" t="s">
        <v>20</v>
      </c>
      <c r="D58" s="21">
        <v>44</v>
      </c>
      <c r="E58" s="22"/>
      <c r="F58" s="22">
        <f t="shared" si="0"/>
        <v>0</v>
      </c>
      <c r="G58" s="7"/>
    </row>
    <row r="59" spans="1:7" s="8" customFormat="1" ht="12.75">
      <c r="A59" s="14">
        <v>54</v>
      </c>
      <c r="B59" s="19" t="s">
        <v>61</v>
      </c>
      <c r="C59" s="21" t="s">
        <v>20</v>
      </c>
      <c r="D59" s="21">
        <v>89</v>
      </c>
      <c r="E59" s="22"/>
      <c r="F59" s="22">
        <f t="shared" si="0"/>
        <v>0</v>
      </c>
      <c r="G59" s="7"/>
    </row>
    <row r="60" spans="1:7" s="8" customFormat="1" ht="22.5">
      <c r="A60" s="14">
        <v>55</v>
      </c>
      <c r="B60" s="19" t="s">
        <v>59</v>
      </c>
      <c r="C60" s="21" t="s">
        <v>20</v>
      </c>
      <c r="D60" s="21">
        <v>44</v>
      </c>
      <c r="E60" s="22"/>
      <c r="F60" s="22">
        <f t="shared" si="0"/>
        <v>0</v>
      </c>
      <c r="G60" s="7"/>
    </row>
    <row r="61" spans="1:7" s="8" customFormat="1" ht="12.75">
      <c r="A61" s="14">
        <v>56</v>
      </c>
      <c r="B61" s="27" t="s">
        <v>62</v>
      </c>
      <c r="C61" s="16" t="s">
        <v>11</v>
      </c>
      <c r="D61" s="21"/>
      <c r="E61" s="22"/>
      <c r="F61" s="22"/>
      <c r="G61" s="7"/>
    </row>
    <row r="62" spans="1:7" s="8" customFormat="1" ht="22.5">
      <c r="A62" s="14">
        <v>57</v>
      </c>
      <c r="B62" s="19" t="s">
        <v>63</v>
      </c>
      <c r="C62" s="21" t="s">
        <v>20</v>
      </c>
      <c r="D62" s="21">
        <v>1416</v>
      </c>
      <c r="E62" s="22"/>
      <c r="F62" s="22">
        <f t="shared" si="0"/>
        <v>0</v>
      </c>
      <c r="G62" s="7"/>
    </row>
    <row r="63" spans="1:7" s="8" customFormat="1" ht="12.75">
      <c r="A63" s="14">
        <v>58</v>
      </c>
      <c r="B63" s="27" t="s">
        <v>64</v>
      </c>
      <c r="C63" s="16" t="s">
        <v>11</v>
      </c>
      <c r="D63" s="21"/>
      <c r="E63" s="22"/>
      <c r="F63" s="22"/>
      <c r="G63" s="7"/>
    </row>
    <row r="64" spans="1:7" s="8" customFormat="1" ht="12.75">
      <c r="A64" s="14">
        <v>59</v>
      </c>
      <c r="B64" s="19" t="s">
        <v>65</v>
      </c>
      <c r="C64" s="21" t="s">
        <v>18</v>
      </c>
      <c r="D64" s="21">
        <v>13</v>
      </c>
      <c r="E64" s="22"/>
      <c r="F64" s="22">
        <f t="shared" si="0"/>
        <v>0</v>
      </c>
      <c r="G64" s="7"/>
    </row>
    <row r="65" spans="1:7" s="8" customFormat="1" ht="12.75">
      <c r="A65" s="14">
        <v>60</v>
      </c>
      <c r="B65" s="19" t="s">
        <v>66</v>
      </c>
      <c r="C65" s="21" t="s">
        <v>18</v>
      </c>
      <c r="D65" s="21">
        <v>1335</v>
      </c>
      <c r="E65" s="22"/>
      <c r="F65" s="22">
        <f t="shared" si="0"/>
        <v>0</v>
      </c>
      <c r="G65" s="7"/>
    </row>
    <row r="66" spans="1:7" s="8" customFormat="1" ht="12.75">
      <c r="A66" s="14">
        <v>61</v>
      </c>
      <c r="B66" s="19" t="s">
        <v>67</v>
      </c>
      <c r="C66" s="21" t="s">
        <v>18</v>
      </c>
      <c r="D66" s="21">
        <v>33</v>
      </c>
      <c r="E66" s="22"/>
      <c r="F66" s="22">
        <f t="shared" si="0"/>
        <v>0</v>
      </c>
      <c r="G66" s="7"/>
    </row>
    <row r="67" spans="1:7" s="8" customFormat="1" ht="12.75">
      <c r="A67" s="14">
        <v>62</v>
      </c>
      <c r="B67" s="19" t="s">
        <v>68</v>
      </c>
      <c r="C67" s="21" t="s">
        <v>18</v>
      </c>
      <c r="D67" s="21">
        <v>3</v>
      </c>
      <c r="E67" s="22"/>
      <c r="F67" s="22">
        <f t="shared" si="0"/>
        <v>0</v>
      </c>
      <c r="G67" s="7"/>
    </row>
    <row r="68" spans="1:7" s="8" customFormat="1" ht="12.75">
      <c r="A68" s="14">
        <v>63</v>
      </c>
      <c r="B68" s="19" t="s">
        <v>69</v>
      </c>
      <c r="C68" s="20" t="s">
        <v>18</v>
      </c>
      <c r="D68" s="21">
        <v>3</v>
      </c>
      <c r="E68" s="23"/>
      <c r="F68" s="22">
        <f t="shared" si="0"/>
        <v>0</v>
      </c>
      <c r="G68" s="7"/>
    </row>
    <row r="69" spans="1:7" s="8" customFormat="1" ht="12.75">
      <c r="A69" s="14">
        <v>64</v>
      </c>
      <c r="B69" s="19" t="s">
        <v>70</v>
      </c>
      <c r="C69" s="21" t="s">
        <v>18</v>
      </c>
      <c r="D69" s="21">
        <v>20</v>
      </c>
      <c r="E69" s="22"/>
      <c r="F69" s="22">
        <f t="shared" si="0"/>
        <v>0</v>
      </c>
      <c r="G69" s="7"/>
    </row>
    <row r="70" spans="1:7" s="8" customFormat="1" ht="12.75">
      <c r="A70" s="14">
        <v>65</v>
      </c>
      <c r="B70" s="15" t="s">
        <v>71</v>
      </c>
      <c r="C70" s="16" t="s">
        <v>11</v>
      </c>
      <c r="D70" s="21"/>
      <c r="E70" s="22"/>
      <c r="F70" s="22"/>
      <c r="G70" s="7"/>
    </row>
    <row r="71" spans="1:7" s="8" customFormat="1" ht="12.75">
      <c r="A71" s="14">
        <v>66</v>
      </c>
      <c r="B71" s="27" t="s">
        <v>72</v>
      </c>
      <c r="C71" s="16" t="s">
        <v>11</v>
      </c>
      <c r="D71" s="21"/>
      <c r="E71" s="22"/>
      <c r="F71" s="22"/>
      <c r="G71" s="7"/>
    </row>
    <row r="72" spans="1:7" s="8" customFormat="1" ht="12.75">
      <c r="A72" s="14">
        <v>67</v>
      </c>
      <c r="B72" s="19" t="s">
        <v>73</v>
      </c>
      <c r="C72" s="20" t="s">
        <v>18</v>
      </c>
      <c r="D72" s="21">
        <v>8</v>
      </c>
      <c r="E72" s="23"/>
      <c r="F72" s="22">
        <f t="shared" si="0"/>
        <v>0</v>
      </c>
      <c r="G72" s="7"/>
    </row>
    <row r="73" spans="1:7" s="8" customFormat="1" ht="12.75">
      <c r="A73" s="14">
        <v>68</v>
      </c>
      <c r="B73" s="19" t="s">
        <v>74</v>
      </c>
      <c r="C73" s="20" t="s">
        <v>18</v>
      </c>
      <c r="D73" s="21">
        <v>36</v>
      </c>
      <c r="E73" s="22"/>
      <c r="F73" s="22">
        <f aca="true" t="shared" si="1" ref="F73:F136">ROUND(D73*E73,2)</f>
        <v>0</v>
      </c>
      <c r="G73" s="7"/>
    </row>
    <row r="74" spans="1:7" s="8" customFormat="1" ht="12.75">
      <c r="A74" s="14">
        <v>69</v>
      </c>
      <c r="B74" s="15" t="s">
        <v>75</v>
      </c>
      <c r="C74" s="16" t="s">
        <v>11</v>
      </c>
      <c r="D74" s="21"/>
      <c r="E74" s="22"/>
      <c r="F74" s="22"/>
      <c r="G74" s="7"/>
    </row>
    <row r="75" spans="1:7" s="8" customFormat="1" ht="12.75">
      <c r="A75" s="14">
        <v>70</v>
      </c>
      <c r="B75" s="27" t="s">
        <v>76</v>
      </c>
      <c r="C75" s="16" t="s">
        <v>11</v>
      </c>
      <c r="D75" s="21"/>
      <c r="E75" s="22"/>
      <c r="F75" s="22"/>
      <c r="G75" s="7"/>
    </row>
    <row r="76" spans="1:7" s="8" customFormat="1" ht="12.75">
      <c r="A76" s="14">
        <v>71</v>
      </c>
      <c r="B76" s="19">
        <v>201</v>
      </c>
      <c r="C76" s="21" t="s">
        <v>23</v>
      </c>
      <c r="D76" s="21">
        <v>6</v>
      </c>
      <c r="E76" s="22"/>
      <c r="F76" s="22">
        <f t="shared" si="1"/>
        <v>0</v>
      </c>
      <c r="G76" s="7"/>
    </row>
    <row r="77" spans="1:7" s="8" customFormat="1" ht="12.75">
      <c r="A77" s="14">
        <v>72</v>
      </c>
      <c r="B77" s="19">
        <v>202</v>
      </c>
      <c r="C77" s="21" t="s">
        <v>23</v>
      </c>
      <c r="D77" s="21">
        <v>1</v>
      </c>
      <c r="E77" s="22"/>
      <c r="F77" s="22">
        <f t="shared" si="1"/>
        <v>0</v>
      </c>
      <c r="G77" s="7"/>
    </row>
    <row r="78" spans="1:7" s="8" customFormat="1" ht="12.75">
      <c r="A78" s="14">
        <v>73</v>
      </c>
      <c r="B78" s="19">
        <v>206</v>
      </c>
      <c r="C78" s="21" t="s">
        <v>23</v>
      </c>
      <c r="D78" s="21">
        <v>5</v>
      </c>
      <c r="E78" s="22"/>
      <c r="F78" s="22">
        <f t="shared" si="1"/>
        <v>0</v>
      </c>
      <c r="G78" s="7"/>
    </row>
    <row r="79" spans="1:7" s="8" customFormat="1" ht="12.75">
      <c r="A79" s="14">
        <v>74</v>
      </c>
      <c r="B79" s="19">
        <v>207</v>
      </c>
      <c r="C79" s="21" t="s">
        <v>23</v>
      </c>
      <c r="D79" s="21">
        <v>1</v>
      </c>
      <c r="E79" s="22"/>
      <c r="F79" s="22">
        <f t="shared" si="1"/>
        <v>0</v>
      </c>
      <c r="G79" s="7"/>
    </row>
    <row r="80" spans="1:7" s="8" customFormat="1" ht="12.75">
      <c r="A80" s="14">
        <v>75</v>
      </c>
      <c r="B80" s="19">
        <v>306</v>
      </c>
      <c r="C80" s="21" t="s">
        <v>23</v>
      </c>
      <c r="D80" s="21">
        <v>1</v>
      </c>
      <c r="E80" s="22"/>
      <c r="F80" s="22">
        <f t="shared" si="1"/>
        <v>0</v>
      </c>
      <c r="G80" s="7"/>
    </row>
    <row r="81" spans="1:7" s="8" customFormat="1" ht="12.75">
      <c r="A81" s="14">
        <v>76</v>
      </c>
      <c r="B81" s="19">
        <v>840</v>
      </c>
      <c r="C81" s="21" t="s">
        <v>23</v>
      </c>
      <c r="D81" s="21">
        <v>4</v>
      </c>
      <c r="E81" s="22"/>
      <c r="F81" s="22">
        <f t="shared" si="1"/>
        <v>0</v>
      </c>
      <c r="G81" s="7"/>
    </row>
    <row r="82" spans="1:7" s="8" customFormat="1" ht="12.75">
      <c r="A82" s="14">
        <v>77</v>
      </c>
      <c r="B82" s="19">
        <v>914</v>
      </c>
      <c r="C82" s="21" t="s">
        <v>23</v>
      </c>
      <c r="D82" s="21">
        <v>5</v>
      </c>
      <c r="E82" s="22"/>
      <c r="F82" s="22">
        <f t="shared" si="1"/>
        <v>0</v>
      </c>
      <c r="G82" s="7"/>
    </row>
    <row r="83" spans="1:7" s="8" customFormat="1" ht="12.75">
      <c r="A83" s="14">
        <v>78</v>
      </c>
      <c r="B83" s="19">
        <v>915</v>
      </c>
      <c r="C83" s="21" t="s">
        <v>23</v>
      </c>
      <c r="D83" s="21">
        <v>5</v>
      </c>
      <c r="E83" s="22"/>
      <c r="F83" s="22">
        <f t="shared" si="1"/>
        <v>0</v>
      </c>
      <c r="G83" s="7"/>
    </row>
    <row r="84" spans="1:7" s="8" customFormat="1" ht="21">
      <c r="A84" s="14">
        <v>79</v>
      </c>
      <c r="B84" s="27" t="s">
        <v>77</v>
      </c>
      <c r="C84" s="16" t="s">
        <v>11</v>
      </c>
      <c r="D84" s="21"/>
      <c r="E84" s="22"/>
      <c r="F84" s="22"/>
      <c r="G84" s="7"/>
    </row>
    <row r="85" spans="1:7" s="8" customFormat="1" ht="12.75">
      <c r="A85" s="14">
        <v>80</v>
      </c>
      <c r="B85" s="19" t="s">
        <v>78</v>
      </c>
      <c r="C85" s="21" t="s">
        <v>20</v>
      </c>
      <c r="D85" s="21">
        <v>13.4</v>
      </c>
      <c r="E85" s="22"/>
      <c r="F85" s="22">
        <f t="shared" si="1"/>
        <v>0</v>
      </c>
      <c r="G85" s="7"/>
    </row>
    <row r="86" spans="1:7" s="8" customFormat="1" ht="12.75">
      <c r="A86" s="14">
        <v>81</v>
      </c>
      <c r="B86" s="19" t="s">
        <v>79</v>
      </c>
      <c r="C86" s="21" t="s">
        <v>20</v>
      </c>
      <c r="D86" s="21">
        <v>14.1</v>
      </c>
      <c r="E86" s="22"/>
      <c r="F86" s="22">
        <f t="shared" si="1"/>
        <v>0</v>
      </c>
      <c r="G86" s="7"/>
    </row>
    <row r="87" spans="1:7" s="8" customFormat="1" ht="12.75">
      <c r="A87" s="14">
        <v>82</v>
      </c>
      <c r="B87" s="19" t="s">
        <v>80</v>
      </c>
      <c r="C87" s="21" t="s">
        <v>20</v>
      </c>
      <c r="D87" s="21">
        <v>2.9</v>
      </c>
      <c r="E87" s="22"/>
      <c r="F87" s="22">
        <f t="shared" si="1"/>
        <v>0</v>
      </c>
      <c r="G87" s="7"/>
    </row>
    <row r="88" spans="1:7" s="8" customFormat="1" ht="12.75">
      <c r="A88" s="14">
        <v>83</v>
      </c>
      <c r="B88" s="19" t="s">
        <v>81</v>
      </c>
      <c r="C88" s="21" t="s">
        <v>20</v>
      </c>
      <c r="D88" s="21">
        <v>2.4</v>
      </c>
      <c r="E88" s="22"/>
      <c r="F88" s="22">
        <f t="shared" si="1"/>
        <v>0</v>
      </c>
      <c r="G88" s="7"/>
    </row>
    <row r="89" spans="1:7" s="8" customFormat="1" ht="12.75">
      <c r="A89" s="14">
        <v>84</v>
      </c>
      <c r="B89" s="19" t="s">
        <v>82</v>
      </c>
      <c r="C89" s="21" t="s">
        <v>23</v>
      </c>
      <c r="D89" s="21">
        <v>14</v>
      </c>
      <c r="E89" s="22"/>
      <c r="F89" s="22">
        <f t="shared" si="1"/>
        <v>0</v>
      </c>
      <c r="G89" s="7"/>
    </row>
    <row r="90" spans="1:7" s="8" customFormat="1" ht="15">
      <c r="A90" s="14">
        <v>85</v>
      </c>
      <c r="B90" s="28" t="s">
        <v>83</v>
      </c>
      <c r="C90" s="16" t="s">
        <v>11</v>
      </c>
      <c r="D90" s="29"/>
      <c r="E90" s="23"/>
      <c r="F90" s="22"/>
      <c r="G90" s="7"/>
    </row>
    <row r="91" spans="1:7" s="8" customFormat="1" ht="12.75">
      <c r="A91" s="14">
        <v>86</v>
      </c>
      <c r="B91" s="15" t="s">
        <v>84</v>
      </c>
      <c r="C91" s="16" t="s">
        <v>11</v>
      </c>
      <c r="D91" s="30"/>
      <c r="E91" s="22"/>
      <c r="F91" s="22"/>
      <c r="G91" s="7"/>
    </row>
    <row r="92" spans="1:7" s="8" customFormat="1" ht="12.75">
      <c r="A92" s="14">
        <v>87</v>
      </c>
      <c r="B92" s="31" t="s">
        <v>85</v>
      </c>
      <c r="C92" s="32" t="s">
        <v>86</v>
      </c>
      <c r="D92" s="21">
        <v>640</v>
      </c>
      <c r="E92" s="22"/>
      <c r="F92" s="22">
        <f t="shared" si="1"/>
        <v>0</v>
      </c>
      <c r="G92" s="7"/>
    </row>
    <row r="93" spans="1:7" s="8" customFormat="1" ht="12.75">
      <c r="A93" s="14">
        <v>88</v>
      </c>
      <c r="B93" s="31" t="s">
        <v>87</v>
      </c>
      <c r="C93" s="32" t="s">
        <v>86</v>
      </c>
      <c r="D93" s="21">
        <v>640</v>
      </c>
      <c r="E93" s="22"/>
      <c r="F93" s="22">
        <f t="shared" si="1"/>
        <v>0</v>
      </c>
      <c r="G93" s="7"/>
    </row>
    <row r="94" spans="1:7" s="8" customFormat="1" ht="12.75">
      <c r="A94" s="14">
        <v>89</v>
      </c>
      <c r="B94" s="31" t="s">
        <v>88</v>
      </c>
      <c r="C94" s="32" t="s">
        <v>86</v>
      </c>
      <c r="D94" s="21">
        <v>640</v>
      </c>
      <c r="E94" s="22"/>
      <c r="F94" s="22">
        <f t="shared" si="1"/>
        <v>0</v>
      </c>
      <c r="G94" s="7"/>
    </row>
    <row r="95" spans="1:7" s="8" customFormat="1" ht="12.75">
      <c r="A95" s="14">
        <v>90</v>
      </c>
      <c r="B95" s="31" t="s">
        <v>89</v>
      </c>
      <c r="C95" s="32" t="s">
        <v>86</v>
      </c>
      <c r="D95" s="21">
        <v>640</v>
      </c>
      <c r="E95" s="22"/>
      <c r="F95" s="22">
        <f t="shared" si="1"/>
        <v>0</v>
      </c>
      <c r="G95" s="7"/>
    </row>
    <row r="96" spans="1:7" s="8" customFormat="1" ht="12.75">
      <c r="A96" s="14">
        <v>91</v>
      </c>
      <c r="B96" s="31" t="s">
        <v>90</v>
      </c>
      <c r="C96" s="32" t="s">
        <v>86</v>
      </c>
      <c r="D96" s="21">
        <v>640</v>
      </c>
      <c r="E96" s="22"/>
      <c r="F96" s="22">
        <f t="shared" si="1"/>
        <v>0</v>
      </c>
      <c r="G96" s="7"/>
    </row>
    <row r="97" spans="1:7" s="8" customFormat="1" ht="12.75">
      <c r="A97" s="14">
        <v>92</v>
      </c>
      <c r="B97" s="31" t="s">
        <v>91</v>
      </c>
      <c r="C97" s="32" t="s">
        <v>86</v>
      </c>
      <c r="D97" s="21">
        <v>715</v>
      </c>
      <c r="E97" s="22"/>
      <c r="F97" s="22">
        <f t="shared" si="1"/>
        <v>0</v>
      </c>
      <c r="G97" s="7"/>
    </row>
    <row r="98" spans="1:7" s="8" customFormat="1" ht="12.75">
      <c r="A98" s="14">
        <v>93</v>
      </c>
      <c r="B98" s="31" t="s">
        <v>92</v>
      </c>
      <c r="C98" s="32" t="s">
        <v>86</v>
      </c>
      <c r="D98" s="21">
        <v>640</v>
      </c>
      <c r="E98" s="22"/>
      <c r="F98" s="22">
        <f t="shared" si="1"/>
        <v>0</v>
      </c>
      <c r="G98" s="7"/>
    </row>
    <row r="99" spans="1:7" s="8" customFormat="1" ht="12.75">
      <c r="A99" s="14">
        <v>94</v>
      </c>
      <c r="B99" s="31" t="s">
        <v>93</v>
      </c>
      <c r="C99" s="32" t="s">
        <v>86</v>
      </c>
      <c r="D99" s="21">
        <v>640</v>
      </c>
      <c r="E99" s="33"/>
      <c r="F99" s="22">
        <f t="shared" si="1"/>
        <v>0</v>
      </c>
      <c r="G99" s="7"/>
    </row>
    <row r="100" spans="1:7" s="8" customFormat="1" ht="12.75">
      <c r="A100" s="14">
        <v>95</v>
      </c>
      <c r="B100" s="31" t="s">
        <v>94</v>
      </c>
      <c r="C100" s="32" t="s">
        <v>14</v>
      </c>
      <c r="D100" s="21">
        <v>1</v>
      </c>
      <c r="E100" s="33"/>
      <c r="F100" s="22">
        <f t="shared" si="1"/>
        <v>0</v>
      </c>
      <c r="G100" s="7"/>
    </row>
    <row r="101" spans="1:7" s="8" customFormat="1" ht="12.75">
      <c r="A101" s="14">
        <v>96</v>
      </c>
      <c r="B101" s="31" t="s">
        <v>95</v>
      </c>
      <c r="C101" s="21" t="s">
        <v>23</v>
      </c>
      <c r="D101" s="21">
        <v>46</v>
      </c>
      <c r="E101" s="33"/>
      <c r="F101" s="22">
        <f t="shared" si="1"/>
        <v>0</v>
      </c>
      <c r="G101" s="7"/>
    </row>
    <row r="102" spans="1:7" s="8" customFormat="1" ht="12.75">
      <c r="A102" s="14">
        <v>97</v>
      </c>
      <c r="B102" s="31" t="s">
        <v>96</v>
      </c>
      <c r="C102" s="21" t="s">
        <v>23</v>
      </c>
      <c r="D102" s="21">
        <v>46</v>
      </c>
      <c r="E102" s="33"/>
      <c r="F102" s="22">
        <f t="shared" si="1"/>
        <v>0</v>
      </c>
      <c r="G102" s="7"/>
    </row>
    <row r="103" spans="1:7" s="8" customFormat="1" ht="12.75">
      <c r="A103" s="14">
        <v>98</v>
      </c>
      <c r="B103" s="31" t="s">
        <v>97</v>
      </c>
      <c r="C103" s="21" t="s">
        <v>23</v>
      </c>
      <c r="D103" s="21">
        <v>23</v>
      </c>
      <c r="E103" s="34"/>
      <c r="F103" s="22">
        <f t="shared" si="1"/>
        <v>0</v>
      </c>
      <c r="G103" s="7"/>
    </row>
    <row r="104" spans="1:7" s="8" customFormat="1" ht="12.75">
      <c r="A104" s="14">
        <v>99</v>
      </c>
      <c r="B104" s="31" t="s">
        <v>98</v>
      </c>
      <c r="C104" s="21" t="s">
        <v>23</v>
      </c>
      <c r="D104" s="21">
        <v>23</v>
      </c>
      <c r="E104" s="34"/>
      <c r="F104" s="22">
        <f t="shared" si="1"/>
        <v>0</v>
      </c>
      <c r="G104" s="7"/>
    </row>
    <row r="105" spans="1:7" s="8" customFormat="1" ht="12.75">
      <c r="A105" s="14">
        <v>100</v>
      </c>
      <c r="B105" s="31" t="s">
        <v>99</v>
      </c>
      <c r="C105" s="21" t="s">
        <v>23</v>
      </c>
      <c r="D105" s="21">
        <v>23</v>
      </c>
      <c r="E105" s="34"/>
      <c r="F105" s="22">
        <f t="shared" si="1"/>
        <v>0</v>
      </c>
      <c r="G105" s="7"/>
    </row>
    <row r="106" spans="1:7" s="8" customFormat="1" ht="12.75">
      <c r="A106" s="14">
        <v>101</v>
      </c>
      <c r="B106" s="31" t="s">
        <v>100</v>
      </c>
      <c r="C106" s="21" t="s">
        <v>23</v>
      </c>
      <c r="D106" s="21">
        <v>23</v>
      </c>
      <c r="E106" s="34"/>
      <c r="F106" s="22">
        <f t="shared" si="1"/>
        <v>0</v>
      </c>
      <c r="G106" s="7"/>
    </row>
    <row r="107" spans="1:7" s="8" customFormat="1" ht="12.75">
      <c r="A107" s="14">
        <v>102</v>
      </c>
      <c r="B107" s="31" t="s">
        <v>101</v>
      </c>
      <c r="C107" s="21" t="s">
        <v>23</v>
      </c>
      <c r="D107" s="21">
        <v>23</v>
      </c>
      <c r="E107" s="34"/>
      <c r="F107" s="22">
        <f t="shared" si="1"/>
        <v>0</v>
      </c>
      <c r="G107" s="7"/>
    </row>
    <row r="108" spans="1:7" s="8" customFormat="1" ht="12.75">
      <c r="A108" s="14">
        <v>103</v>
      </c>
      <c r="B108" s="31" t="s">
        <v>102</v>
      </c>
      <c r="C108" s="21" t="s">
        <v>23</v>
      </c>
      <c r="D108" s="21">
        <v>23</v>
      </c>
      <c r="E108" s="34"/>
      <c r="F108" s="22">
        <f t="shared" si="1"/>
        <v>0</v>
      </c>
      <c r="G108" s="7"/>
    </row>
    <row r="109" spans="1:7" s="8" customFormat="1" ht="12.75">
      <c r="A109" s="14">
        <v>104</v>
      </c>
      <c r="B109" s="31" t="s">
        <v>103</v>
      </c>
      <c r="C109" s="21" t="s">
        <v>23</v>
      </c>
      <c r="D109" s="21">
        <v>23</v>
      </c>
      <c r="E109" s="34"/>
      <c r="F109" s="22">
        <f t="shared" si="1"/>
        <v>0</v>
      </c>
      <c r="G109" s="7"/>
    </row>
    <row r="110" spans="1:7" s="8" customFormat="1" ht="12.75">
      <c r="A110" s="14">
        <v>105</v>
      </c>
      <c r="B110" s="31" t="s">
        <v>104</v>
      </c>
      <c r="C110" s="21" t="s">
        <v>23</v>
      </c>
      <c r="D110" s="21">
        <v>23</v>
      </c>
      <c r="E110" s="34"/>
      <c r="F110" s="22">
        <f t="shared" si="1"/>
        <v>0</v>
      </c>
      <c r="G110" s="7"/>
    </row>
    <row r="111" spans="1:7" s="8" customFormat="1" ht="12.75">
      <c r="A111" s="14">
        <v>106</v>
      </c>
      <c r="B111" s="31" t="s">
        <v>105</v>
      </c>
      <c r="C111" s="21" t="s">
        <v>23</v>
      </c>
      <c r="D111" s="21">
        <v>23</v>
      </c>
      <c r="E111" s="34"/>
      <c r="F111" s="22">
        <f t="shared" si="1"/>
        <v>0</v>
      </c>
      <c r="G111" s="7"/>
    </row>
    <row r="112" spans="1:7" s="8" customFormat="1" ht="12.75">
      <c r="A112" s="14">
        <v>107</v>
      </c>
      <c r="B112" s="31" t="s">
        <v>106</v>
      </c>
      <c r="C112" s="32" t="s">
        <v>86</v>
      </c>
      <c r="D112" s="21">
        <v>184</v>
      </c>
      <c r="E112" s="34"/>
      <c r="F112" s="22">
        <f t="shared" si="1"/>
        <v>0</v>
      </c>
      <c r="G112" s="7"/>
    </row>
    <row r="113" spans="1:7" s="8" customFormat="1" ht="12.75">
      <c r="A113" s="14">
        <v>108</v>
      </c>
      <c r="B113" s="31" t="s">
        <v>107</v>
      </c>
      <c r="C113" s="32" t="s">
        <v>86</v>
      </c>
      <c r="D113" s="21">
        <v>184</v>
      </c>
      <c r="E113" s="34"/>
      <c r="F113" s="22">
        <f t="shared" si="1"/>
        <v>0</v>
      </c>
      <c r="G113" s="7"/>
    </row>
    <row r="114" spans="1:7" s="8" customFormat="1" ht="12.75">
      <c r="A114" s="14">
        <v>109</v>
      </c>
      <c r="B114" s="31" t="s">
        <v>108</v>
      </c>
      <c r="C114" s="21" t="s">
        <v>23</v>
      </c>
      <c r="D114" s="21">
        <v>23</v>
      </c>
      <c r="E114" s="34"/>
      <c r="F114" s="22">
        <f t="shared" si="1"/>
        <v>0</v>
      </c>
      <c r="G114" s="7"/>
    </row>
    <row r="115" spans="1:7" s="8" customFormat="1" ht="12.75">
      <c r="A115" s="14">
        <v>110</v>
      </c>
      <c r="B115" s="31" t="s">
        <v>109</v>
      </c>
      <c r="C115" s="21" t="s">
        <v>23</v>
      </c>
      <c r="D115" s="21">
        <v>23</v>
      </c>
      <c r="E115" s="34"/>
      <c r="F115" s="22">
        <f t="shared" si="1"/>
        <v>0</v>
      </c>
      <c r="G115" s="7"/>
    </row>
    <row r="116" spans="1:7" s="8" customFormat="1" ht="12.75">
      <c r="A116" s="14">
        <v>111</v>
      </c>
      <c r="B116" s="31" t="s">
        <v>110</v>
      </c>
      <c r="C116" s="21" t="s">
        <v>23</v>
      </c>
      <c r="D116" s="21">
        <v>23</v>
      </c>
      <c r="E116" s="34"/>
      <c r="F116" s="22">
        <f t="shared" si="1"/>
        <v>0</v>
      </c>
      <c r="G116" s="7"/>
    </row>
    <row r="117" spans="1:7" s="8" customFormat="1" ht="12.75">
      <c r="A117" s="14">
        <v>112</v>
      </c>
      <c r="B117" s="31" t="s">
        <v>111</v>
      </c>
      <c r="C117" s="32" t="s">
        <v>112</v>
      </c>
      <c r="D117" s="21">
        <v>1</v>
      </c>
      <c r="E117" s="34"/>
      <c r="F117" s="22">
        <f t="shared" si="1"/>
        <v>0</v>
      </c>
      <c r="G117" s="7"/>
    </row>
    <row r="118" spans="1:7" s="8" customFormat="1" ht="12.75">
      <c r="A118" s="14">
        <v>113</v>
      </c>
      <c r="B118" s="31" t="s">
        <v>113</v>
      </c>
      <c r="C118" s="32" t="s">
        <v>112</v>
      </c>
      <c r="D118" s="21">
        <v>1</v>
      </c>
      <c r="E118" s="34"/>
      <c r="F118" s="22">
        <f t="shared" si="1"/>
        <v>0</v>
      </c>
      <c r="G118" s="7"/>
    </row>
    <row r="119" spans="1:7" s="8" customFormat="1" ht="12.75">
      <c r="A119" s="14">
        <v>114</v>
      </c>
      <c r="B119" s="31" t="s">
        <v>114</v>
      </c>
      <c r="C119" s="32" t="s">
        <v>112</v>
      </c>
      <c r="D119" s="21">
        <v>1</v>
      </c>
      <c r="E119" s="34"/>
      <c r="F119" s="22">
        <f t="shared" si="1"/>
        <v>0</v>
      </c>
      <c r="G119" s="7"/>
    </row>
    <row r="120" spans="1:7" s="8" customFormat="1" ht="12.75">
      <c r="A120" s="14">
        <v>115</v>
      </c>
      <c r="B120" s="31" t="s">
        <v>115</v>
      </c>
      <c r="C120" s="32" t="s">
        <v>112</v>
      </c>
      <c r="D120" s="21">
        <v>1</v>
      </c>
      <c r="E120" s="34"/>
      <c r="F120" s="22">
        <f t="shared" si="1"/>
        <v>0</v>
      </c>
      <c r="G120" s="7"/>
    </row>
    <row r="121" spans="1:7" s="8" customFormat="1" ht="12.75">
      <c r="A121" s="14">
        <v>116</v>
      </c>
      <c r="B121" s="15" t="s">
        <v>116</v>
      </c>
      <c r="C121" s="16" t="s">
        <v>11</v>
      </c>
      <c r="D121" s="21"/>
      <c r="E121" s="34"/>
      <c r="F121" s="22"/>
      <c r="G121" s="7"/>
    </row>
    <row r="122" spans="1:7" ht="22.5">
      <c r="A122" s="14">
        <v>117</v>
      </c>
      <c r="B122" s="31" t="s">
        <v>117</v>
      </c>
      <c r="C122" s="32" t="s">
        <v>40</v>
      </c>
      <c r="D122" s="21">
        <v>388</v>
      </c>
      <c r="E122" s="34"/>
      <c r="F122" s="22">
        <f t="shared" si="1"/>
        <v>0</v>
      </c>
      <c r="G122" s="35"/>
    </row>
    <row r="123" spans="1:7" ht="22.5">
      <c r="A123" s="14">
        <v>118</v>
      </c>
      <c r="B123" s="31" t="s">
        <v>118</v>
      </c>
      <c r="C123" s="32" t="s">
        <v>40</v>
      </c>
      <c r="D123" s="21">
        <v>525</v>
      </c>
      <c r="E123" s="34"/>
      <c r="F123" s="22">
        <f t="shared" si="1"/>
        <v>0</v>
      </c>
      <c r="G123" s="35"/>
    </row>
    <row r="124" spans="1:7" ht="15">
      <c r="A124" s="14">
        <v>119</v>
      </c>
      <c r="B124" s="28" t="s">
        <v>119</v>
      </c>
      <c r="C124" s="16" t="s">
        <v>11</v>
      </c>
      <c r="D124" s="21"/>
      <c r="E124" s="34"/>
      <c r="F124" s="22"/>
      <c r="G124" s="35"/>
    </row>
    <row r="125" spans="1:7" ht="15">
      <c r="A125" s="14">
        <v>120</v>
      </c>
      <c r="B125" s="15" t="s">
        <v>120</v>
      </c>
      <c r="C125" s="16" t="s">
        <v>11</v>
      </c>
      <c r="D125" s="21"/>
      <c r="E125" s="34"/>
      <c r="F125" s="22"/>
      <c r="G125" s="35"/>
    </row>
    <row r="126" spans="1:7" ht="15">
      <c r="A126" s="14">
        <v>121</v>
      </c>
      <c r="B126" s="31" t="s">
        <v>121</v>
      </c>
      <c r="C126" s="32" t="s">
        <v>112</v>
      </c>
      <c r="D126" s="21">
        <v>1</v>
      </c>
      <c r="E126" s="34"/>
      <c r="F126" s="22">
        <f t="shared" si="1"/>
        <v>0</v>
      </c>
      <c r="G126" s="35"/>
    </row>
    <row r="127" spans="1:7" ht="15">
      <c r="A127" s="14">
        <v>122</v>
      </c>
      <c r="B127" s="31" t="s">
        <v>122</v>
      </c>
      <c r="C127" s="32" t="s">
        <v>18</v>
      </c>
      <c r="D127" s="21">
        <v>120</v>
      </c>
      <c r="E127" s="34"/>
      <c r="F127" s="22">
        <f t="shared" si="1"/>
        <v>0</v>
      </c>
      <c r="G127" s="35"/>
    </row>
    <row r="128" spans="1:7" ht="15">
      <c r="A128" s="14">
        <v>123</v>
      </c>
      <c r="B128" s="31" t="s">
        <v>123</v>
      </c>
      <c r="C128" s="32" t="s">
        <v>86</v>
      </c>
      <c r="D128" s="21">
        <v>120</v>
      </c>
      <c r="E128" s="34"/>
      <c r="F128" s="22">
        <f t="shared" si="1"/>
        <v>0</v>
      </c>
      <c r="G128" s="35"/>
    </row>
    <row r="129" spans="1:7" ht="15">
      <c r="A129" s="14">
        <v>124</v>
      </c>
      <c r="B129" s="31" t="s">
        <v>124</v>
      </c>
      <c r="C129" s="21" t="s">
        <v>23</v>
      </c>
      <c r="D129" s="21">
        <v>1</v>
      </c>
      <c r="E129" s="34"/>
      <c r="F129" s="22">
        <f t="shared" si="1"/>
        <v>0</v>
      </c>
      <c r="G129" s="35"/>
    </row>
    <row r="130" spans="1:7" ht="15">
      <c r="A130" s="14">
        <v>125</v>
      </c>
      <c r="B130" s="31" t="s">
        <v>125</v>
      </c>
      <c r="C130" s="21" t="s">
        <v>23</v>
      </c>
      <c r="D130" s="21">
        <v>1</v>
      </c>
      <c r="E130" s="34"/>
      <c r="F130" s="22">
        <f t="shared" si="1"/>
        <v>0</v>
      </c>
      <c r="G130" s="35"/>
    </row>
    <row r="131" spans="1:7" ht="15">
      <c r="A131" s="14">
        <v>126</v>
      </c>
      <c r="B131" s="31" t="s">
        <v>126</v>
      </c>
      <c r="C131" s="21" t="s">
        <v>23</v>
      </c>
      <c r="D131" s="21">
        <v>1</v>
      </c>
      <c r="E131" s="34"/>
      <c r="F131" s="22">
        <f t="shared" si="1"/>
        <v>0</v>
      </c>
      <c r="G131" s="35"/>
    </row>
    <row r="132" spans="1:7" ht="15">
      <c r="A132" s="14">
        <v>127</v>
      </c>
      <c r="B132" s="31" t="s">
        <v>127</v>
      </c>
      <c r="C132" s="21" t="s">
        <v>23</v>
      </c>
      <c r="D132" s="21">
        <v>1</v>
      </c>
      <c r="E132" s="34"/>
      <c r="F132" s="22">
        <f t="shared" si="1"/>
        <v>0</v>
      </c>
      <c r="G132" s="35"/>
    </row>
    <row r="133" spans="1:7" ht="15">
      <c r="A133" s="14">
        <v>128</v>
      </c>
      <c r="B133" s="31" t="s">
        <v>128</v>
      </c>
      <c r="C133" s="32" t="s">
        <v>86</v>
      </c>
      <c r="D133" s="21">
        <v>20</v>
      </c>
      <c r="E133" s="34"/>
      <c r="F133" s="22">
        <f t="shared" si="1"/>
        <v>0</v>
      </c>
      <c r="G133" s="35"/>
    </row>
    <row r="134" spans="1:7" ht="15">
      <c r="A134" s="14">
        <v>129</v>
      </c>
      <c r="B134" s="15" t="s">
        <v>129</v>
      </c>
      <c r="C134" s="16" t="s">
        <v>11</v>
      </c>
      <c r="D134" s="21"/>
      <c r="E134" s="34"/>
      <c r="F134" s="22"/>
      <c r="G134" s="35"/>
    </row>
    <row r="135" spans="1:7" ht="15">
      <c r="A135" s="14">
        <v>130</v>
      </c>
      <c r="B135" s="31" t="s">
        <v>125</v>
      </c>
      <c r="C135" s="21" t="s">
        <v>23</v>
      </c>
      <c r="D135" s="21">
        <v>1</v>
      </c>
      <c r="E135" s="34"/>
      <c r="F135" s="22">
        <f t="shared" si="1"/>
        <v>0</v>
      </c>
      <c r="G135" s="35"/>
    </row>
    <row r="136" spans="1:7" ht="15">
      <c r="A136" s="14">
        <v>131</v>
      </c>
      <c r="B136" s="31" t="s">
        <v>130</v>
      </c>
      <c r="C136" s="21" t="s">
        <v>23</v>
      </c>
      <c r="D136" s="21">
        <v>2</v>
      </c>
      <c r="E136" s="34"/>
      <c r="F136" s="22">
        <f t="shared" si="1"/>
        <v>0</v>
      </c>
      <c r="G136" s="35"/>
    </row>
    <row r="137" spans="1:7" ht="15">
      <c r="A137" s="14">
        <v>132</v>
      </c>
      <c r="B137" s="31" t="s">
        <v>131</v>
      </c>
      <c r="C137" s="21" t="s">
        <v>23</v>
      </c>
      <c r="D137" s="21">
        <v>1</v>
      </c>
      <c r="E137" s="34"/>
      <c r="F137" s="22">
        <f aca="true" t="shared" si="2" ref="F137:F161">ROUND(D137*E137,2)</f>
        <v>0</v>
      </c>
      <c r="G137" s="35"/>
    </row>
    <row r="138" spans="1:7" ht="15">
      <c r="A138" s="14">
        <v>133</v>
      </c>
      <c r="B138" s="31" t="s">
        <v>132</v>
      </c>
      <c r="C138" s="21" t="s">
        <v>23</v>
      </c>
      <c r="D138" s="21">
        <v>2</v>
      </c>
      <c r="E138" s="34"/>
      <c r="F138" s="22">
        <f t="shared" si="2"/>
        <v>0</v>
      </c>
      <c r="G138" s="35"/>
    </row>
    <row r="139" spans="1:7" ht="15">
      <c r="A139" s="14">
        <v>134</v>
      </c>
      <c r="B139" s="31" t="s">
        <v>133</v>
      </c>
      <c r="C139" s="21" t="s">
        <v>23</v>
      </c>
      <c r="D139" s="21">
        <v>2</v>
      </c>
      <c r="E139" s="34"/>
      <c r="F139" s="22">
        <f t="shared" si="2"/>
        <v>0</v>
      </c>
      <c r="G139" s="35"/>
    </row>
    <row r="140" spans="1:7" ht="15">
      <c r="A140" s="14">
        <v>135</v>
      </c>
      <c r="B140" s="31" t="s">
        <v>421</v>
      </c>
      <c r="C140" s="21" t="s">
        <v>23</v>
      </c>
      <c r="D140" s="21">
        <v>2</v>
      </c>
      <c r="E140" s="34"/>
      <c r="F140" s="22">
        <f t="shared" si="2"/>
        <v>0</v>
      </c>
      <c r="G140" s="35"/>
    </row>
    <row r="141" spans="1:7" ht="15">
      <c r="A141" s="14">
        <v>136</v>
      </c>
      <c r="B141" s="31" t="s">
        <v>134</v>
      </c>
      <c r="C141" s="21" t="s">
        <v>23</v>
      </c>
      <c r="D141" s="21">
        <v>2</v>
      </c>
      <c r="E141" s="34"/>
      <c r="F141" s="22">
        <f t="shared" si="2"/>
        <v>0</v>
      </c>
      <c r="G141" s="35"/>
    </row>
    <row r="142" spans="1:7" ht="15">
      <c r="A142" s="14">
        <v>137</v>
      </c>
      <c r="B142" s="31" t="s">
        <v>135</v>
      </c>
      <c r="C142" s="32" t="s">
        <v>112</v>
      </c>
      <c r="D142" s="21">
        <v>2</v>
      </c>
      <c r="E142" s="34"/>
      <c r="F142" s="22">
        <f t="shared" si="2"/>
        <v>0</v>
      </c>
      <c r="G142" s="35"/>
    </row>
    <row r="143" spans="1:7" ht="15">
      <c r="A143" s="14">
        <v>138</v>
      </c>
      <c r="B143" s="31" t="s">
        <v>136</v>
      </c>
      <c r="C143" s="21" t="s">
        <v>23</v>
      </c>
      <c r="D143" s="21">
        <v>1</v>
      </c>
      <c r="E143" s="34"/>
      <c r="F143" s="22">
        <f t="shared" si="2"/>
        <v>0</v>
      </c>
      <c r="G143" s="35"/>
    </row>
    <row r="144" spans="1:7" ht="15">
      <c r="A144" s="14">
        <v>139</v>
      </c>
      <c r="B144" s="31" t="s">
        <v>137</v>
      </c>
      <c r="C144" s="32" t="s">
        <v>112</v>
      </c>
      <c r="D144" s="21">
        <v>1</v>
      </c>
      <c r="E144" s="34"/>
      <c r="F144" s="22">
        <f t="shared" si="2"/>
        <v>0</v>
      </c>
      <c r="G144" s="35"/>
    </row>
    <row r="145" spans="1:7" ht="15">
      <c r="A145" s="14">
        <v>140</v>
      </c>
      <c r="B145" s="31" t="s">
        <v>138</v>
      </c>
      <c r="C145" s="21" t="s">
        <v>23</v>
      </c>
      <c r="D145" s="21">
        <v>1</v>
      </c>
      <c r="E145" s="34"/>
      <c r="F145" s="22">
        <f t="shared" si="2"/>
        <v>0</v>
      </c>
      <c r="G145" s="35"/>
    </row>
    <row r="146" spans="1:7" ht="15">
      <c r="A146" s="14">
        <v>141</v>
      </c>
      <c r="B146" s="31" t="s">
        <v>139</v>
      </c>
      <c r="C146" s="36" t="s">
        <v>140</v>
      </c>
      <c r="D146" s="21">
        <v>2</v>
      </c>
      <c r="E146" s="34"/>
      <c r="F146" s="22">
        <f t="shared" si="2"/>
        <v>0</v>
      </c>
      <c r="G146" s="35"/>
    </row>
    <row r="147" spans="1:7" ht="15">
      <c r="A147" s="14">
        <v>142</v>
      </c>
      <c r="B147" s="31" t="s">
        <v>141</v>
      </c>
      <c r="C147" s="36" t="s">
        <v>86</v>
      </c>
      <c r="D147" s="21">
        <v>2</v>
      </c>
      <c r="E147" s="34"/>
      <c r="F147" s="22">
        <f t="shared" si="2"/>
        <v>0</v>
      </c>
      <c r="G147" s="35"/>
    </row>
    <row r="148" spans="1:7" ht="15">
      <c r="A148" s="14">
        <v>143</v>
      </c>
      <c r="B148" s="31" t="s">
        <v>142</v>
      </c>
      <c r="C148" s="36" t="s">
        <v>86</v>
      </c>
      <c r="D148" s="21">
        <v>2</v>
      </c>
      <c r="E148" s="34"/>
      <c r="F148" s="22">
        <f t="shared" si="2"/>
        <v>0</v>
      </c>
      <c r="G148" s="35"/>
    </row>
    <row r="149" spans="1:7" ht="15">
      <c r="A149" s="14">
        <v>144</v>
      </c>
      <c r="B149" s="31" t="s">
        <v>422</v>
      </c>
      <c r="C149" s="21" t="s">
        <v>23</v>
      </c>
      <c r="D149" s="21">
        <v>4</v>
      </c>
      <c r="E149" s="34"/>
      <c r="F149" s="22">
        <f t="shared" si="2"/>
        <v>0</v>
      </c>
      <c r="G149" s="35"/>
    </row>
    <row r="150" spans="1:7" ht="15">
      <c r="A150" s="14">
        <v>145</v>
      </c>
      <c r="B150" s="31" t="s">
        <v>143</v>
      </c>
      <c r="C150" s="21" t="s">
        <v>23</v>
      </c>
      <c r="D150" s="21">
        <v>4</v>
      </c>
      <c r="E150" s="34"/>
      <c r="F150" s="22">
        <f t="shared" si="2"/>
        <v>0</v>
      </c>
      <c r="G150" s="35"/>
    </row>
    <row r="151" spans="1:7" ht="15">
      <c r="A151" s="14">
        <v>146</v>
      </c>
      <c r="B151" s="31" t="s">
        <v>144</v>
      </c>
      <c r="C151" s="21" t="s">
        <v>23</v>
      </c>
      <c r="D151" s="21">
        <v>12</v>
      </c>
      <c r="E151" s="34"/>
      <c r="F151" s="22">
        <f t="shared" si="2"/>
        <v>0</v>
      </c>
      <c r="G151" s="35"/>
    </row>
    <row r="152" spans="1:7" ht="15">
      <c r="A152" s="14">
        <v>147</v>
      </c>
      <c r="B152" s="31" t="s">
        <v>145</v>
      </c>
      <c r="C152" s="21" t="s">
        <v>23</v>
      </c>
      <c r="D152" s="21">
        <v>8</v>
      </c>
      <c r="E152" s="34"/>
      <c r="F152" s="22">
        <f t="shared" si="2"/>
        <v>0</v>
      </c>
      <c r="G152" s="35"/>
    </row>
    <row r="153" spans="1:7" ht="15">
      <c r="A153" s="14">
        <v>148</v>
      </c>
      <c r="B153" s="31" t="s">
        <v>423</v>
      </c>
      <c r="C153" s="21" t="s">
        <v>23</v>
      </c>
      <c r="D153" s="21">
        <v>8</v>
      </c>
      <c r="E153" s="34"/>
      <c r="F153" s="22">
        <f t="shared" si="2"/>
        <v>0</v>
      </c>
      <c r="G153" s="35"/>
    </row>
    <row r="154" spans="1:7" ht="15">
      <c r="A154" s="14">
        <v>149</v>
      </c>
      <c r="B154" s="31" t="s">
        <v>424</v>
      </c>
      <c r="C154" s="32" t="s">
        <v>112</v>
      </c>
      <c r="D154" s="21">
        <v>16</v>
      </c>
      <c r="E154" s="34"/>
      <c r="F154" s="22">
        <f t="shared" si="2"/>
        <v>0</v>
      </c>
      <c r="G154" s="35"/>
    </row>
    <row r="155" spans="1:7" ht="15">
      <c r="A155" s="14">
        <v>150</v>
      </c>
      <c r="B155" s="31" t="s">
        <v>146</v>
      </c>
      <c r="C155" s="21" t="s">
        <v>23</v>
      </c>
      <c r="D155" s="21">
        <v>2</v>
      </c>
      <c r="E155" s="34"/>
      <c r="F155" s="22">
        <f t="shared" si="2"/>
        <v>0</v>
      </c>
      <c r="G155" s="35"/>
    </row>
    <row r="156" spans="1:7" ht="15">
      <c r="A156" s="14">
        <v>151</v>
      </c>
      <c r="B156" s="31" t="s">
        <v>147</v>
      </c>
      <c r="C156" s="21" t="s">
        <v>23</v>
      </c>
      <c r="D156" s="37">
        <v>2</v>
      </c>
      <c r="E156" s="34"/>
      <c r="F156" s="22">
        <f t="shared" si="2"/>
        <v>0</v>
      </c>
      <c r="G156" s="35"/>
    </row>
    <row r="157" spans="1:7" ht="15">
      <c r="A157" s="14">
        <v>152</v>
      </c>
      <c r="B157" s="31" t="s">
        <v>148</v>
      </c>
      <c r="C157" s="36" t="s">
        <v>18</v>
      </c>
      <c r="D157" s="21">
        <v>115</v>
      </c>
      <c r="E157" s="34"/>
      <c r="F157" s="22">
        <f t="shared" si="2"/>
        <v>0</v>
      </c>
      <c r="G157" s="35"/>
    </row>
    <row r="158" spans="1:7" ht="15">
      <c r="A158" s="14">
        <v>153</v>
      </c>
      <c r="B158" s="31" t="s">
        <v>115</v>
      </c>
      <c r="C158" s="32" t="s">
        <v>112</v>
      </c>
      <c r="D158" s="21">
        <v>1</v>
      </c>
      <c r="E158" s="34"/>
      <c r="F158" s="22">
        <f t="shared" si="2"/>
        <v>0</v>
      </c>
      <c r="G158" s="35"/>
    </row>
    <row r="159" spans="1:7" ht="15">
      <c r="A159" s="14">
        <v>154</v>
      </c>
      <c r="B159" s="31" t="s">
        <v>149</v>
      </c>
      <c r="C159" s="32" t="s">
        <v>112</v>
      </c>
      <c r="D159" s="37">
        <v>1</v>
      </c>
      <c r="E159" s="34"/>
      <c r="F159" s="22">
        <f t="shared" si="2"/>
        <v>0</v>
      </c>
      <c r="G159" s="35"/>
    </row>
    <row r="160" spans="1:7" ht="12.75">
      <c r="A160" s="14">
        <v>155</v>
      </c>
      <c r="B160" s="31" t="s">
        <v>150</v>
      </c>
      <c r="C160" s="32" t="s">
        <v>112</v>
      </c>
      <c r="D160" s="21">
        <v>1</v>
      </c>
      <c r="E160" s="34"/>
      <c r="F160" s="22">
        <f t="shared" si="2"/>
        <v>0</v>
      </c>
      <c r="G160"/>
    </row>
    <row r="161" spans="1:7" ht="12.75">
      <c r="A161" s="14">
        <v>156</v>
      </c>
      <c r="B161" s="31" t="s">
        <v>151</v>
      </c>
      <c r="C161" s="32" t="s">
        <v>112</v>
      </c>
      <c r="D161" s="21">
        <v>1</v>
      </c>
      <c r="E161" s="34"/>
      <c r="F161" s="22">
        <f t="shared" si="2"/>
        <v>0</v>
      </c>
      <c r="G161"/>
    </row>
    <row r="162" spans="1:7" ht="12.75">
      <c r="A162" s="38"/>
      <c r="B162" s="39"/>
      <c r="C162" s="144" t="s">
        <v>152</v>
      </c>
      <c r="D162" s="144"/>
      <c r="E162" s="144"/>
      <c r="F162" s="23">
        <f>ROUND(SUM(F135:F161),2)</f>
        <v>0</v>
      </c>
      <c r="G162"/>
    </row>
    <row r="163" spans="1:7" ht="12.75">
      <c r="A163" s="40"/>
      <c r="B163" s="41"/>
      <c r="C163" s="145" t="s">
        <v>411</v>
      </c>
      <c r="D163" s="146"/>
      <c r="E163" s="147"/>
      <c r="F163" s="58">
        <f>ROUND(F162*3%,2)</f>
        <v>0</v>
      </c>
      <c r="G163"/>
    </row>
    <row r="164" spans="1:7" ht="12.75">
      <c r="A164" s="40"/>
      <c r="B164" s="41"/>
      <c r="C164" s="135" t="s">
        <v>153</v>
      </c>
      <c r="D164" s="135"/>
      <c r="E164" s="135"/>
      <c r="F164" s="58">
        <f>ROUND(SUM(F162,F163)*21%,2)</f>
        <v>0</v>
      </c>
      <c r="G164"/>
    </row>
    <row r="165" spans="1:7" ht="12.75">
      <c r="A165" s="43"/>
      <c r="B165" s="44"/>
      <c r="C165" s="136" t="s">
        <v>412</v>
      </c>
      <c r="D165" s="137"/>
      <c r="E165" s="138"/>
      <c r="F165" s="58">
        <f>ROUND(SUM(F162:F164),2)</f>
        <v>0</v>
      </c>
      <c r="G165"/>
    </row>
    <row r="167" ht="12.75" customHeight="1">
      <c r="A167" s="49" t="s">
        <v>392</v>
      </c>
    </row>
    <row r="169" ht="12.75" customHeight="1">
      <c r="A169" s="49" t="s">
        <v>417</v>
      </c>
    </row>
  </sheetData>
  <sheetProtection/>
  <autoFilter ref="A5:F5"/>
  <mergeCells count="8">
    <mergeCell ref="C164:E164"/>
    <mergeCell ref="C165:E165"/>
    <mergeCell ref="A1:F1"/>
    <mergeCell ref="B2:F2"/>
    <mergeCell ref="B3:F3"/>
    <mergeCell ref="B4:F4"/>
    <mergeCell ref="C162:E162"/>
    <mergeCell ref="C163:E163"/>
  </mergeCells>
  <dataValidations count="1">
    <dataValidation type="list" allowBlank="1" showInputMessage="1" showErrorMessage="1" sqref="G30">
      <formula1>#REF!</formula1>
    </dataValidation>
  </dataValidations>
  <printOptions horizontalCentered="1"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81" r:id="rId1"/>
  <headerFooter alignWithMargins="0">
    <oddHeader>&amp;C
   &amp;R
</oddHeader>
    <oddFooter>&amp;R]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1" sqref="B21"/>
    </sheetView>
  </sheetViews>
  <sheetFormatPr defaultColWidth="9.140625" defaultRowHeight="12.75"/>
  <cols>
    <col min="1" max="1" width="11.421875" style="49" customWidth="1"/>
    <col min="2" max="2" width="50.421875" style="50" customWidth="1"/>
    <col min="3" max="3" width="11.421875" style="51" customWidth="1"/>
    <col min="4" max="4" width="10.7109375" style="52" customWidth="1"/>
    <col min="5" max="5" width="13.28125" style="52" customWidth="1"/>
    <col min="6" max="6" width="12.140625" style="52" customWidth="1"/>
    <col min="7" max="16384" width="9.140625" style="1" customWidth="1"/>
  </cols>
  <sheetData>
    <row r="1" spans="1:6" ht="33.75" customHeight="1">
      <c r="A1" s="139" t="s">
        <v>413</v>
      </c>
      <c r="B1" s="140"/>
      <c r="C1" s="140"/>
      <c r="D1" s="140"/>
      <c r="E1" s="140"/>
      <c r="F1" s="141"/>
    </row>
    <row r="2" spans="1:6" ht="12.75" customHeight="1">
      <c r="A2" s="121" t="s">
        <v>0</v>
      </c>
      <c r="B2" s="149" t="s">
        <v>154</v>
      </c>
      <c r="C2" s="149"/>
      <c r="D2" s="149"/>
      <c r="E2" s="149"/>
      <c r="F2" s="149"/>
    </row>
    <row r="3" spans="1:6" ht="12.75" customHeight="1">
      <c r="A3" s="121" t="s">
        <v>2</v>
      </c>
      <c r="B3" s="149" t="s">
        <v>3</v>
      </c>
      <c r="C3" s="149"/>
      <c r="D3" s="149"/>
      <c r="E3" s="149"/>
      <c r="F3" s="149"/>
    </row>
    <row r="4" spans="1:6" ht="12.75" customHeight="1" thickBot="1">
      <c r="A4" s="122" t="s">
        <v>4</v>
      </c>
      <c r="B4" s="148" t="s">
        <v>155</v>
      </c>
      <c r="C4" s="148"/>
      <c r="D4" s="148"/>
      <c r="E4" s="148"/>
      <c r="F4" s="148"/>
    </row>
    <row r="5" spans="1:6" s="8" customFormat="1" ht="34.5" thickBot="1">
      <c r="A5" s="127" t="s">
        <v>6</v>
      </c>
      <c r="B5" s="128" t="s">
        <v>7</v>
      </c>
      <c r="C5" s="129" t="s">
        <v>8</v>
      </c>
      <c r="D5" s="130" t="s">
        <v>9</v>
      </c>
      <c r="E5" s="5" t="s">
        <v>419</v>
      </c>
      <c r="F5" s="6" t="s">
        <v>418</v>
      </c>
    </row>
    <row r="6" spans="1:6" s="8" customFormat="1" ht="12.75">
      <c r="A6" s="110">
        <v>1</v>
      </c>
      <c r="B6" s="123" t="s">
        <v>156</v>
      </c>
      <c r="C6" s="110" t="s">
        <v>11</v>
      </c>
      <c r="D6" s="124"/>
      <c r="E6" s="125"/>
      <c r="F6" s="126"/>
    </row>
    <row r="7" spans="1:6" s="8" customFormat="1" ht="12.75">
      <c r="A7" s="16">
        <v>2</v>
      </c>
      <c r="B7" s="53" t="s">
        <v>12</v>
      </c>
      <c r="C7" s="16" t="s">
        <v>11</v>
      </c>
      <c r="D7" s="42"/>
      <c r="E7" s="54"/>
      <c r="F7" s="54"/>
    </row>
    <row r="8" spans="1:6" s="8" customFormat="1" ht="12.75">
      <c r="A8" s="16">
        <v>3</v>
      </c>
      <c r="B8" s="55" t="s">
        <v>157</v>
      </c>
      <c r="C8" s="56" t="s">
        <v>18</v>
      </c>
      <c r="D8" s="57">
        <v>514</v>
      </c>
      <c r="E8" s="58"/>
      <c r="F8" s="58">
        <f>ROUND(D8*E8,2)</f>
        <v>0</v>
      </c>
    </row>
    <row r="9" spans="1:6" s="8" customFormat="1" ht="25.5">
      <c r="A9" s="16">
        <v>4</v>
      </c>
      <c r="B9" s="55" t="s">
        <v>158</v>
      </c>
      <c r="C9" s="56" t="s">
        <v>159</v>
      </c>
      <c r="D9" s="57">
        <v>875</v>
      </c>
      <c r="E9" s="58"/>
      <c r="F9" s="58">
        <f aca="true" t="shared" si="0" ref="F9:F72">ROUND(D9*E9,2)</f>
        <v>0</v>
      </c>
    </row>
    <row r="10" spans="1:6" s="8" customFormat="1" ht="25.5">
      <c r="A10" s="16">
        <v>5</v>
      </c>
      <c r="B10" s="55" t="s">
        <v>160</v>
      </c>
      <c r="C10" s="56" t="s">
        <v>159</v>
      </c>
      <c r="D10" s="57">
        <v>217</v>
      </c>
      <c r="E10" s="58"/>
      <c r="F10" s="58">
        <f t="shared" si="0"/>
        <v>0</v>
      </c>
    </row>
    <row r="11" spans="1:6" s="8" customFormat="1" ht="25.5">
      <c r="A11" s="16">
        <v>6</v>
      </c>
      <c r="B11" s="55" t="s">
        <v>161</v>
      </c>
      <c r="C11" s="56" t="s">
        <v>159</v>
      </c>
      <c r="D11" s="57">
        <v>127</v>
      </c>
      <c r="E11" s="58"/>
      <c r="F11" s="58">
        <f t="shared" si="0"/>
        <v>0</v>
      </c>
    </row>
    <row r="12" spans="1:6" s="8" customFormat="1" ht="25.5">
      <c r="A12" s="16">
        <v>7</v>
      </c>
      <c r="B12" s="55" t="s">
        <v>162</v>
      </c>
      <c r="C12" s="56" t="s">
        <v>159</v>
      </c>
      <c r="D12" s="57">
        <v>5</v>
      </c>
      <c r="E12" s="58"/>
      <c r="F12" s="58">
        <f t="shared" si="0"/>
        <v>0</v>
      </c>
    </row>
    <row r="13" spans="1:6" s="8" customFormat="1" ht="25.5">
      <c r="A13" s="16">
        <v>8</v>
      </c>
      <c r="B13" s="55" t="s">
        <v>163</v>
      </c>
      <c r="C13" s="56" t="s">
        <v>159</v>
      </c>
      <c r="D13" s="57">
        <v>49</v>
      </c>
      <c r="E13" s="58"/>
      <c r="F13" s="58">
        <f t="shared" si="0"/>
        <v>0</v>
      </c>
    </row>
    <row r="14" spans="1:6" s="8" customFormat="1" ht="12.75">
      <c r="A14" s="16">
        <v>9</v>
      </c>
      <c r="B14" s="55" t="s">
        <v>164</v>
      </c>
      <c r="C14" s="56" t="s">
        <v>23</v>
      </c>
      <c r="D14" s="57">
        <v>5</v>
      </c>
      <c r="E14" s="58"/>
      <c r="F14" s="58">
        <f t="shared" si="0"/>
        <v>0</v>
      </c>
    </row>
    <row r="15" spans="1:6" s="8" customFormat="1" ht="12.75">
      <c r="A15" s="16">
        <v>10</v>
      </c>
      <c r="B15" s="55" t="s">
        <v>165</v>
      </c>
      <c r="C15" s="56" t="s">
        <v>23</v>
      </c>
      <c r="D15" s="57">
        <v>1</v>
      </c>
      <c r="E15" s="58"/>
      <c r="F15" s="58">
        <f t="shared" si="0"/>
        <v>0</v>
      </c>
    </row>
    <row r="16" spans="1:6" s="8" customFormat="1" ht="12.75">
      <c r="A16" s="16">
        <v>11</v>
      </c>
      <c r="B16" s="55" t="s">
        <v>166</v>
      </c>
      <c r="C16" s="56" t="s">
        <v>23</v>
      </c>
      <c r="D16" s="57">
        <v>5</v>
      </c>
      <c r="E16" s="58"/>
      <c r="F16" s="58">
        <f t="shared" si="0"/>
        <v>0</v>
      </c>
    </row>
    <row r="17" spans="1:6" s="8" customFormat="1" ht="25.5">
      <c r="A17" s="16">
        <v>12</v>
      </c>
      <c r="B17" s="55" t="s">
        <v>167</v>
      </c>
      <c r="C17" s="56" t="s">
        <v>159</v>
      </c>
      <c r="D17" s="57">
        <v>22</v>
      </c>
      <c r="E17" s="58"/>
      <c r="F17" s="58">
        <f t="shared" si="0"/>
        <v>0</v>
      </c>
    </row>
    <row r="18" spans="1:6" s="8" customFormat="1" ht="12.75">
      <c r="A18" s="16">
        <v>13</v>
      </c>
      <c r="B18" s="59" t="s">
        <v>168</v>
      </c>
      <c r="C18" s="16" t="s">
        <v>11</v>
      </c>
      <c r="D18" s="60"/>
      <c r="E18" s="58"/>
      <c r="F18" s="58"/>
    </row>
    <row r="19" spans="1:6" s="8" customFormat="1" ht="15.75">
      <c r="A19" s="16">
        <v>14</v>
      </c>
      <c r="B19" s="55" t="s">
        <v>169</v>
      </c>
      <c r="C19" s="56" t="s">
        <v>170</v>
      </c>
      <c r="D19" s="57">
        <v>917</v>
      </c>
      <c r="E19" s="58"/>
      <c r="F19" s="58">
        <f t="shared" si="0"/>
        <v>0</v>
      </c>
    </row>
    <row r="20" spans="1:6" s="8" customFormat="1" ht="15.75">
      <c r="A20" s="16">
        <v>15</v>
      </c>
      <c r="B20" s="55" t="s">
        <v>171</v>
      </c>
      <c r="C20" s="56" t="s">
        <v>170</v>
      </c>
      <c r="D20" s="57">
        <v>1150</v>
      </c>
      <c r="E20" s="58"/>
      <c r="F20" s="58">
        <f t="shared" si="0"/>
        <v>0</v>
      </c>
    </row>
    <row r="21" spans="1:6" s="8" customFormat="1" ht="15.75">
      <c r="A21" s="16">
        <v>16</v>
      </c>
      <c r="B21" s="55" t="s">
        <v>172</v>
      </c>
      <c r="C21" s="56" t="s">
        <v>170</v>
      </c>
      <c r="D21" s="57">
        <v>30</v>
      </c>
      <c r="E21" s="58"/>
      <c r="F21" s="58">
        <f t="shared" si="0"/>
        <v>0</v>
      </c>
    </row>
    <row r="22" spans="1:6" s="8" customFormat="1" ht="15.75">
      <c r="A22" s="16">
        <v>17</v>
      </c>
      <c r="B22" s="55" t="s">
        <v>173</v>
      </c>
      <c r="C22" s="56" t="s">
        <v>170</v>
      </c>
      <c r="D22" s="57">
        <v>1120</v>
      </c>
      <c r="E22" s="58"/>
      <c r="F22" s="58">
        <f t="shared" si="0"/>
        <v>0</v>
      </c>
    </row>
    <row r="23" spans="1:6" s="8" customFormat="1" ht="15.75">
      <c r="A23" s="16">
        <v>18</v>
      </c>
      <c r="B23" s="55" t="s">
        <v>174</v>
      </c>
      <c r="C23" s="56" t="s">
        <v>170</v>
      </c>
      <c r="D23" s="57">
        <v>125</v>
      </c>
      <c r="E23" s="58"/>
      <c r="F23" s="58">
        <f t="shared" si="0"/>
        <v>0</v>
      </c>
    </row>
    <row r="24" spans="1:6" s="8" customFormat="1" ht="12.75">
      <c r="A24" s="16">
        <v>19</v>
      </c>
      <c r="B24" s="59" t="s">
        <v>175</v>
      </c>
      <c r="C24" s="16" t="s">
        <v>11</v>
      </c>
      <c r="D24" s="60"/>
      <c r="E24" s="58"/>
      <c r="F24" s="58"/>
    </row>
    <row r="25" spans="1:6" s="8" customFormat="1" ht="25.5">
      <c r="A25" s="16">
        <v>20</v>
      </c>
      <c r="B25" s="61" t="s">
        <v>176</v>
      </c>
      <c r="C25" s="56" t="s">
        <v>170</v>
      </c>
      <c r="D25" s="62">
        <v>1140</v>
      </c>
      <c r="E25" s="58"/>
      <c r="F25" s="58">
        <f t="shared" si="0"/>
        <v>0</v>
      </c>
    </row>
    <row r="26" spans="1:6" s="8" customFormat="1" ht="25.5">
      <c r="A26" s="16">
        <v>21</v>
      </c>
      <c r="B26" s="61" t="s">
        <v>177</v>
      </c>
      <c r="C26" s="56" t="s">
        <v>170</v>
      </c>
      <c r="D26" s="62">
        <v>23</v>
      </c>
      <c r="E26" s="58"/>
      <c r="F26" s="58">
        <f t="shared" si="0"/>
        <v>0</v>
      </c>
    </row>
    <row r="27" spans="1:6" s="8" customFormat="1" ht="25.5">
      <c r="A27" s="16">
        <v>22</v>
      </c>
      <c r="B27" s="61" t="s">
        <v>178</v>
      </c>
      <c r="C27" s="56" t="s">
        <v>170</v>
      </c>
      <c r="D27" s="63">
        <v>172</v>
      </c>
      <c r="E27" s="58"/>
      <c r="F27" s="58">
        <f t="shared" si="0"/>
        <v>0</v>
      </c>
    </row>
    <row r="28" spans="1:6" s="8" customFormat="1" ht="38.25">
      <c r="A28" s="16">
        <v>23</v>
      </c>
      <c r="B28" s="55" t="s">
        <v>179</v>
      </c>
      <c r="C28" s="56" t="s">
        <v>159</v>
      </c>
      <c r="D28" s="57">
        <v>69</v>
      </c>
      <c r="E28" s="58"/>
      <c r="F28" s="58">
        <f t="shared" si="0"/>
        <v>0</v>
      </c>
    </row>
    <row r="29" spans="1:6" s="8" customFormat="1" ht="38.25">
      <c r="A29" s="16">
        <v>24</v>
      </c>
      <c r="B29" s="55" t="s">
        <v>434</v>
      </c>
      <c r="C29" s="56" t="s">
        <v>159</v>
      </c>
      <c r="D29" s="57">
        <v>65</v>
      </c>
      <c r="E29" s="58"/>
      <c r="F29" s="58">
        <f t="shared" si="0"/>
        <v>0</v>
      </c>
    </row>
    <row r="30" spans="1:6" s="8" customFormat="1" ht="38.25">
      <c r="A30" s="16">
        <v>25</v>
      </c>
      <c r="B30" s="55" t="s">
        <v>180</v>
      </c>
      <c r="C30" s="56" t="s">
        <v>159</v>
      </c>
      <c r="D30" s="57">
        <v>3143</v>
      </c>
      <c r="E30" s="58"/>
      <c r="F30" s="58">
        <f t="shared" si="0"/>
        <v>0</v>
      </c>
    </row>
    <row r="31" spans="1:6" s="8" customFormat="1" ht="38.25">
      <c r="A31" s="16">
        <v>26</v>
      </c>
      <c r="B31" s="55" t="s">
        <v>435</v>
      </c>
      <c r="C31" s="56" t="s">
        <v>159</v>
      </c>
      <c r="D31" s="57">
        <v>2993</v>
      </c>
      <c r="E31" s="58"/>
      <c r="F31" s="58">
        <f t="shared" si="0"/>
        <v>0</v>
      </c>
    </row>
    <row r="32" spans="1:6" s="8" customFormat="1" ht="38.25">
      <c r="A32" s="16">
        <v>27</v>
      </c>
      <c r="B32" s="55" t="s">
        <v>181</v>
      </c>
      <c r="C32" s="56" t="s">
        <v>159</v>
      </c>
      <c r="D32" s="57">
        <v>388</v>
      </c>
      <c r="E32" s="58"/>
      <c r="F32" s="58">
        <f t="shared" si="0"/>
        <v>0</v>
      </c>
    </row>
    <row r="33" spans="1:6" s="8" customFormat="1" ht="38.25">
      <c r="A33" s="16">
        <v>28</v>
      </c>
      <c r="B33" s="55" t="s">
        <v>436</v>
      </c>
      <c r="C33" s="56" t="s">
        <v>159</v>
      </c>
      <c r="D33" s="57">
        <v>352</v>
      </c>
      <c r="E33" s="58"/>
      <c r="F33" s="58">
        <f t="shared" si="0"/>
        <v>0</v>
      </c>
    </row>
    <row r="34" spans="1:6" s="8" customFormat="1" ht="25.5">
      <c r="A34" s="16">
        <v>29</v>
      </c>
      <c r="B34" s="55" t="s">
        <v>182</v>
      </c>
      <c r="C34" s="56" t="s">
        <v>159</v>
      </c>
      <c r="D34" s="57">
        <v>884</v>
      </c>
      <c r="E34" s="58"/>
      <c r="F34" s="58">
        <f t="shared" si="0"/>
        <v>0</v>
      </c>
    </row>
    <row r="35" spans="1:6" s="8" customFormat="1" ht="15.75">
      <c r="A35" s="16">
        <v>30</v>
      </c>
      <c r="B35" s="55" t="s">
        <v>183</v>
      </c>
      <c r="C35" s="56" t="s">
        <v>170</v>
      </c>
      <c r="D35" s="57">
        <v>150</v>
      </c>
      <c r="E35" s="58"/>
      <c r="F35" s="58">
        <f t="shared" si="0"/>
        <v>0</v>
      </c>
    </row>
    <row r="36" spans="1:6" s="8" customFormat="1" ht="15.75">
      <c r="A36" s="16">
        <v>31</v>
      </c>
      <c r="B36" s="55" t="s">
        <v>184</v>
      </c>
      <c r="C36" s="56" t="s">
        <v>170</v>
      </c>
      <c r="D36" s="57">
        <v>18</v>
      </c>
      <c r="E36" s="58"/>
      <c r="F36" s="58">
        <f t="shared" si="0"/>
        <v>0</v>
      </c>
    </row>
    <row r="37" spans="1:6" s="8" customFormat="1" ht="15.75">
      <c r="A37" s="16">
        <v>32</v>
      </c>
      <c r="B37" s="55" t="s">
        <v>185</v>
      </c>
      <c r="C37" s="56" t="s">
        <v>170</v>
      </c>
      <c r="D37" s="57">
        <v>45</v>
      </c>
      <c r="E37" s="58"/>
      <c r="F37" s="58">
        <f t="shared" si="0"/>
        <v>0</v>
      </c>
    </row>
    <row r="38" spans="1:6" s="8" customFormat="1" ht="15.75">
      <c r="A38" s="16">
        <v>33</v>
      </c>
      <c r="B38" s="55" t="s">
        <v>186</v>
      </c>
      <c r="C38" s="56" t="s">
        <v>159</v>
      </c>
      <c r="D38" s="57">
        <v>2993</v>
      </c>
      <c r="E38" s="58"/>
      <c r="F38" s="58">
        <f t="shared" si="0"/>
        <v>0</v>
      </c>
    </row>
    <row r="39" spans="1:6" s="8" customFormat="1" ht="25.5">
      <c r="A39" s="16">
        <v>34</v>
      </c>
      <c r="B39" s="55" t="s">
        <v>187</v>
      </c>
      <c r="C39" s="56" t="s">
        <v>159</v>
      </c>
      <c r="D39" s="57">
        <v>352</v>
      </c>
      <c r="E39" s="58"/>
      <c r="F39" s="58">
        <f t="shared" si="0"/>
        <v>0</v>
      </c>
    </row>
    <row r="40" spans="1:6" s="8" customFormat="1" ht="15.75">
      <c r="A40" s="16">
        <v>35</v>
      </c>
      <c r="B40" s="55" t="s">
        <v>188</v>
      </c>
      <c r="C40" s="56" t="s">
        <v>159</v>
      </c>
      <c r="D40" s="57">
        <v>884</v>
      </c>
      <c r="E40" s="58"/>
      <c r="F40" s="58">
        <f t="shared" si="0"/>
        <v>0</v>
      </c>
    </row>
    <row r="41" spans="1:6" s="8" customFormat="1" ht="25.5">
      <c r="A41" s="16">
        <v>36</v>
      </c>
      <c r="B41" s="55" t="s">
        <v>189</v>
      </c>
      <c r="C41" s="56" t="s">
        <v>159</v>
      </c>
      <c r="D41" s="57">
        <v>14</v>
      </c>
      <c r="E41" s="58"/>
      <c r="F41" s="58">
        <f t="shared" si="0"/>
        <v>0</v>
      </c>
    </row>
    <row r="42" spans="1:6" s="8" customFormat="1" ht="38.25">
      <c r="A42" s="16">
        <v>37</v>
      </c>
      <c r="B42" s="55" t="s">
        <v>190</v>
      </c>
      <c r="C42" s="56" t="s">
        <v>159</v>
      </c>
      <c r="D42" s="57">
        <v>22</v>
      </c>
      <c r="E42" s="58"/>
      <c r="F42" s="58">
        <f t="shared" si="0"/>
        <v>0</v>
      </c>
    </row>
    <row r="43" spans="1:6" s="8" customFormat="1" ht="12.75">
      <c r="A43" s="16">
        <v>38</v>
      </c>
      <c r="B43" s="59" t="s">
        <v>191</v>
      </c>
      <c r="C43" s="16" t="s">
        <v>11</v>
      </c>
      <c r="D43" s="57"/>
      <c r="E43" s="58"/>
      <c r="F43" s="58"/>
    </row>
    <row r="44" spans="1:6" s="8" customFormat="1" ht="51">
      <c r="A44" s="16">
        <v>39</v>
      </c>
      <c r="B44" s="61" t="s">
        <v>192</v>
      </c>
      <c r="C44" s="56" t="s">
        <v>159</v>
      </c>
      <c r="D44" s="57">
        <v>22</v>
      </c>
      <c r="E44" s="58"/>
      <c r="F44" s="58">
        <f t="shared" si="0"/>
        <v>0</v>
      </c>
    </row>
    <row r="45" spans="1:6" s="8" customFormat="1" ht="38.25">
      <c r="A45" s="16">
        <v>40</v>
      </c>
      <c r="B45" s="61" t="s">
        <v>193</v>
      </c>
      <c r="C45" s="56" t="s">
        <v>159</v>
      </c>
      <c r="D45" s="57">
        <v>47</v>
      </c>
      <c r="E45" s="58"/>
      <c r="F45" s="58">
        <f t="shared" si="0"/>
        <v>0</v>
      </c>
    </row>
    <row r="46" spans="1:6" s="8" customFormat="1" ht="12.75">
      <c r="A46" s="16">
        <v>41</v>
      </c>
      <c r="B46" s="59" t="s">
        <v>194</v>
      </c>
      <c r="C46" s="16" t="s">
        <v>11</v>
      </c>
      <c r="D46" s="64"/>
      <c r="E46" s="58"/>
      <c r="F46" s="58"/>
    </row>
    <row r="47" spans="1:6" s="8" customFormat="1" ht="12.75">
      <c r="A47" s="16">
        <v>42</v>
      </c>
      <c r="B47" s="55" t="s">
        <v>195</v>
      </c>
      <c r="C47" s="56" t="s">
        <v>23</v>
      </c>
      <c r="D47" s="57">
        <v>14</v>
      </c>
      <c r="E47" s="58"/>
      <c r="F47" s="58">
        <f t="shared" si="0"/>
        <v>0</v>
      </c>
    </row>
    <row r="48" spans="1:6" s="8" customFormat="1" ht="12.75">
      <c r="A48" s="16">
        <v>43</v>
      </c>
      <c r="B48" s="55" t="s">
        <v>196</v>
      </c>
      <c r="C48" s="56" t="s">
        <v>23</v>
      </c>
      <c r="D48" s="57">
        <v>4</v>
      </c>
      <c r="E48" s="58"/>
      <c r="F48" s="58">
        <f t="shared" si="0"/>
        <v>0</v>
      </c>
    </row>
    <row r="49" spans="1:6" s="8" customFormat="1" ht="12.75">
      <c r="A49" s="16">
        <v>44</v>
      </c>
      <c r="B49" s="55" t="s">
        <v>197</v>
      </c>
      <c r="C49" s="56" t="s">
        <v>23</v>
      </c>
      <c r="D49" s="57">
        <v>2</v>
      </c>
      <c r="E49" s="58"/>
      <c r="F49" s="58">
        <f t="shared" si="0"/>
        <v>0</v>
      </c>
    </row>
    <row r="50" spans="1:6" s="8" customFormat="1" ht="12.75">
      <c r="A50" s="16">
        <v>45</v>
      </c>
      <c r="B50" s="55" t="s">
        <v>198</v>
      </c>
      <c r="C50" s="56" t="s">
        <v>23</v>
      </c>
      <c r="D50" s="57">
        <v>2</v>
      </c>
      <c r="E50" s="58"/>
      <c r="F50" s="58">
        <f t="shared" si="0"/>
        <v>0</v>
      </c>
    </row>
    <row r="51" spans="1:6" s="8" customFormat="1" ht="12.75">
      <c r="A51" s="16">
        <v>46</v>
      </c>
      <c r="B51" s="55" t="s">
        <v>199</v>
      </c>
      <c r="C51" s="56" t="s">
        <v>23</v>
      </c>
      <c r="D51" s="57">
        <v>1</v>
      </c>
      <c r="E51" s="58"/>
      <c r="F51" s="58">
        <f t="shared" si="0"/>
        <v>0</v>
      </c>
    </row>
    <row r="52" spans="1:6" s="8" customFormat="1" ht="12.75">
      <c r="A52" s="16">
        <v>47</v>
      </c>
      <c r="B52" s="55" t="s">
        <v>200</v>
      </c>
      <c r="C52" s="56" t="s">
        <v>23</v>
      </c>
      <c r="D52" s="57">
        <v>2</v>
      </c>
      <c r="E52" s="58"/>
      <c r="F52" s="58">
        <f t="shared" si="0"/>
        <v>0</v>
      </c>
    </row>
    <row r="53" spans="1:6" s="8" customFormat="1" ht="12.75">
      <c r="A53" s="16">
        <v>48</v>
      </c>
      <c r="B53" s="55" t="s">
        <v>201</v>
      </c>
      <c r="C53" s="56" t="s">
        <v>23</v>
      </c>
      <c r="D53" s="57">
        <v>20</v>
      </c>
      <c r="E53" s="58"/>
      <c r="F53" s="58">
        <f t="shared" si="0"/>
        <v>0</v>
      </c>
    </row>
    <row r="54" spans="1:6" s="8" customFormat="1" ht="12.75">
      <c r="A54" s="16">
        <v>49</v>
      </c>
      <c r="B54" s="55" t="s">
        <v>202</v>
      </c>
      <c r="C54" s="56" t="s">
        <v>23</v>
      </c>
      <c r="D54" s="57">
        <v>20</v>
      </c>
      <c r="E54" s="58"/>
      <c r="F54" s="58">
        <f t="shared" si="0"/>
        <v>0</v>
      </c>
    </row>
    <row r="55" spans="1:6" s="8" customFormat="1" ht="15.75">
      <c r="A55" s="16">
        <v>50</v>
      </c>
      <c r="B55" s="55" t="s">
        <v>203</v>
      </c>
      <c r="C55" s="56" t="s">
        <v>159</v>
      </c>
      <c r="D55" s="57">
        <v>7.6</v>
      </c>
      <c r="E55" s="58"/>
      <c r="F55" s="58">
        <f t="shared" si="0"/>
        <v>0</v>
      </c>
    </row>
    <row r="56" spans="1:6" s="8" customFormat="1" ht="15.75">
      <c r="A56" s="16">
        <v>51</v>
      </c>
      <c r="B56" s="55" t="s">
        <v>204</v>
      </c>
      <c r="C56" s="56" t="s">
        <v>159</v>
      </c>
      <c r="D56" s="57">
        <v>22.3</v>
      </c>
      <c r="E56" s="58"/>
      <c r="F56" s="58">
        <f t="shared" si="0"/>
        <v>0</v>
      </c>
    </row>
    <row r="57" spans="1:6" s="8" customFormat="1" ht="15.75">
      <c r="A57" s="16">
        <v>52</v>
      </c>
      <c r="B57" s="55" t="s">
        <v>205</v>
      </c>
      <c r="C57" s="56" t="s">
        <v>159</v>
      </c>
      <c r="D57" s="57">
        <v>25</v>
      </c>
      <c r="E57" s="58"/>
      <c r="F57" s="58">
        <f t="shared" si="0"/>
        <v>0</v>
      </c>
    </row>
    <row r="58" spans="1:6" s="8" customFormat="1" ht="15.75">
      <c r="A58" s="16">
        <v>53</v>
      </c>
      <c r="B58" s="55" t="s">
        <v>206</v>
      </c>
      <c r="C58" s="56" t="s">
        <v>159</v>
      </c>
      <c r="D58" s="57">
        <v>9.6</v>
      </c>
      <c r="E58" s="58"/>
      <c r="F58" s="58">
        <f t="shared" si="0"/>
        <v>0</v>
      </c>
    </row>
    <row r="59" spans="1:6" s="8" customFormat="1" ht="15.75">
      <c r="A59" s="16">
        <v>54</v>
      </c>
      <c r="B59" s="55" t="s">
        <v>207</v>
      </c>
      <c r="C59" s="56" t="s">
        <v>159</v>
      </c>
      <c r="D59" s="57">
        <v>22</v>
      </c>
      <c r="E59" s="58"/>
      <c r="F59" s="58">
        <f t="shared" si="0"/>
        <v>0</v>
      </c>
    </row>
    <row r="60" spans="1:6" s="8" customFormat="1" ht="12.75">
      <c r="A60" s="16">
        <v>55</v>
      </c>
      <c r="B60" s="59" t="s">
        <v>208</v>
      </c>
      <c r="C60" s="16" t="s">
        <v>11</v>
      </c>
      <c r="D60" s="64"/>
      <c r="E60" s="58"/>
      <c r="F60" s="58"/>
    </row>
    <row r="61" spans="1:6" s="8" customFormat="1" ht="15.75">
      <c r="A61" s="16">
        <v>56</v>
      </c>
      <c r="B61" s="55" t="s">
        <v>209</v>
      </c>
      <c r="C61" s="56" t="s">
        <v>159</v>
      </c>
      <c r="D61" s="57">
        <v>1400</v>
      </c>
      <c r="E61" s="58"/>
      <c r="F61" s="58">
        <f t="shared" si="0"/>
        <v>0</v>
      </c>
    </row>
    <row r="62" spans="1:6" s="8" customFormat="1" ht="25.5">
      <c r="A62" s="16">
        <v>57</v>
      </c>
      <c r="B62" s="55" t="s">
        <v>210</v>
      </c>
      <c r="C62" s="56" t="s">
        <v>159</v>
      </c>
      <c r="D62" s="57">
        <v>120</v>
      </c>
      <c r="E62" s="58"/>
      <c r="F62" s="58">
        <f t="shared" si="0"/>
        <v>0</v>
      </c>
    </row>
    <row r="63" spans="1:6" s="8" customFormat="1" ht="12.75">
      <c r="A63" s="16">
        <v>58</v>
      </c>
      <c r="B63" s="55" t="s">
        <v>211</v>
      </c>
      <c r="C63" s="56" t="s">
        <v>18</v>
      </c>
      <c r="D63" s="57">
        <v>117</v>
      </c>
      <c r="E63" s="58"/>
      <c r="F63" s="58">
        <f t="shared" si="0"/>
        <v>0</v>
      </c>
    </row>
    <row r="64" spans="1:6" s="8" customFormat="1" ht="25.5">
      <c r="A64" s="16">
        <v>59</v>
      </c>
      <c r="B64" s="55" t="s">
        <v>212</v>
      </c>
      <c r="C64" s="56" t="s">
        <v>159</v>
      </c>
      <c r="D64" s="57">
        <v>50</v>
      </c>
      <c r="E64" s="58"/>
      <c r="F64" s="58">
        <f t="shared" si="0"/>
        <v>0</v>
      </c>
    </row>
    <row r="65" spans="1:6" s="8" customFormat="1" ht="38.25">
      <c r="A65" s="16">
        <v>60</v>
      </c>
      <c r="B65" s="55" t="s">
        <v>213</v>
      </c>
      <c r="C65" s="56" t="s">
        <v>18</v>
      </c>
      <c r="D65" s="57">
        <v>60</v>
      </c>
      <c r="E65" s="58"/>
      <c r="F65" s="58">
        <f t="shared" si="0"/>
        <v>0</v>
      </c>
    </row>
    <row r="66" spans="1:6" s="8" customFormat="1" ht="25.5">
      <c r="A66" s="16">
        <v>61</v>
      </c>
      <c r="B66" s="55" t="s">
        <v>214</v>
      </c>
      <c r="C66" s="56" t="s">
        <v>159</v>
      </c>
      <c r="D66" s="57">
        <v>63</v>
      </c>
      <c r="E66" s="58"/>
      <c r="F66" s="58">
        <f t="shared" si="0"/>
        <v>0</v>
      </c>
    </row>
    <row r="67" spans="1:6" s="8" customFormat="1" ht="25.5">
      <c r="A67" s="16">
        <v>62</v>
      </c>
      <c r="B67" s="55" t="s">
        <v>215</v>
      </c>
      <c r="C67" s="56" t="s">
        <v>18</v>
      </c>
      <c r="D67" s="57">
        <v>200</v>
      </c>
      <c r="E67" s="58"/>
      <c r="F67" s="58">
        <f t="shared" si="0"/>
        <v>0</v>
      </c>
    </row>
    <row r="68" spans="1:6" s="8" customFormat="1" ht="12.75">
      <c r="A68" s="16">
        <v>63</v>
      </c>
      <c r="B68" s="65" t="s">
        <v>216</v>
      </c>
      <c r="C68" s="16" t="s">
        <v>11</v>
      </c>
      <c r="D68" s="64"/>
      <c r="E68" s="58"/>
      <c r="F68" s="58"/>
    </row>
    <row r="69" spans="1:6" s="8" customFormat="1" ht="25.5">
      <c r="A69" s="16">
        <v>64</v>
      </c>
      <c r="B69" s="66" t="s">
        <v>217</v>
      </c>
      <c r="C69" s="56" t="s">
        <v>18</v>
      </c>
      <c r="D69" s="57">
        <v>40</v>
      </c>
      <c r="E69" s="58"/>
      <c r="F69" s="58">
        <f t="shared" si="0"/>
        <v>0</v>
      </c>
    </row>
    <row r="70" spans="1:6" s="8" customFormat="1" ht="25.5">
      <c r="A70" s="16">
        <v>65</v>
      </c>
      <c r="B70" s="66" t="s">
        <v>218</v>
      </c>
      <c r="C70" s="56" t="s">
        <v>18</v>
      </c>
      <c r="D70" s="57">
        <v>11</v>
      </c>
      <c r="E70" s="58"/>
      <c r="F70" s="58">
        <f t="shared" si="0"/>
        <v>0</v>
      </c>
    </row>
    <row r="71" spans="1:6" s="8" customFormat="1" ht="15.75">
      <c r="A71" s="16">
        <v>66</v>
      </c>
      <c r="B71" s="66" t="s">
        <v>219</v>
      </c>
      <c r="C71" s="56" t="s">
        <v>159</v>
      </c>
      <c r="D71" s="57">
        <v>54</v>
      </c>
      <c r="E71" s="58"/>
      <c r="F71" s="58">
        <f t="shared" si="0"/>
        <v>0</v>
      </c>
    </row>
    <row r="72" spans="1:6" s="8" customFormat="1" ht="15.75">
      <c r="A72" s="16">
        <v>67</v>
      </c>
      <c r="B72" s="66" t="s">
        <v>220</v>
      </c>
      <c r="C72" s="56" t="s">
        <v>159</v>
      </c>
      <c r="D72" s="57">
        <v>12</v>
      </c>
      <c r="E72" s="58"/>
      <c r="F72" s="58">
        <f t="shared" si="0"/>
        <v>0</v>
      </c>
    </row>
    <row r="73" spans="1:6" s="8" customFormat="1" ht="25.5">
      <c r="A73" s="16">
        <v>68</v>
      </c>
      <c r="B73" s="55" t="s">
        <v>221</v>
      </c>
      <c r="C73" s="56" t="s">
        <v>18</v>
      </c>
      <c r="D73" s="57">
        <v>615</v>
      </c>
      <c r="E73" s="58"/>
      <c r="F73" s="58">
        <f aca="true" t="shared" si="1" ref="F73:F136">ROUND(D73*E73,2)</f>
        <v>0</v>
      </c>
    </row>
    <row r="74" spans="1:6" s="8" customFormat="1" ht="12.75">
      <c r="A74" s="16">
        <v>69</v>
      </c>
      <c r="B74" s="55" t="s">
        <v>222</v>
      </c>
      <c r="C74" s="56" t="s">
        <v>18</v>
      </c>
      <c r="D74" s="57">
        <v>495</v>
      </c>
      <c r="E74" s="58"/>
      <c r="F74" s="58">
        <f t="shared" si="1"/>
        <v>0</v>
      </c>
    </row>
    <row r="75" spans="1:6" s="8" customFormat="1" ht="25.5">
      <c r="A75" s="16">
        <v>70</v>
      </c>
      <c r="B75" s="55" t="s">
        <v>223</v>
      </c>
      <c r="C75" s="56" t="s">
        <v>18</v>
      </c>
      <c r="D75" s="57">
        <v>48</v>
      </c>
      <c r="E75" s="58"/>
      <c r="F75" s="58">
        <f t="shared" si="1"/>
        <v>0</v>
      </c>
    </row>
    <row r="76" spans="1:6" s="8" customFormat="1" ht="25.5">
      <c r="A76" s="16">
        <v>71</v>
      </c>
      <c r="B76" s="55" t="s">
        <v>224</v>
      </c>
      <c r="C76" s="56" t="s">
        <v>18</v>
      </c>
      <c r="D76" s="57">
        <v>500</v>
      </c>
      <c r="E76" s="58"/>
      <c r="F76" s="58">
        <f t="shared" si="1"/>
        <v>0</v>
      </c>
    </row>
    <row r="77" spans="1:6" s="8" customFormat="1" ht="12.75">
      <c r="A77" s="16">
        <v>72</v>
      </c>
      <c r="B77" s="55" t="s">
        <v>225</v>
      </c>
      <c r="C77" s="56" t="s">
        <v>23</v>
      </c>
      <c r="D77" s="57">
        <v>4</v>
      </c>
      <c r="E77" s="58"/>
      <c r="F77" s="58">
        <f t="shared" si="1"/>
        <v>0</v>
      </c>
    </row>
    <row r="78" spans="1:6" s="8" customFormat="1" ht="12.75">
      <c r="A78" s="16">
        <v>73</v>
      </c>
      <c r="B78" s="65" t="s">
        <v>226</v>
      </c>
      <c r="C78" s="16" t="s">
        <v>11</v>
      </c>
      <c r="D78" s="57"/>
      <c r="E78" s="58"/>
      <c r="F78" s="58"/>
    </row>
    <row r="79" spans="1:6" s="8" customFormat="1" ht="12.75">
      <c r="A79" s="16">
        <v>74</v>
      </c>
      <c r="B79" s="67" t="s">
        <v>227</v>
      </c>
      <c r="C79" s="16" t="s">
        <v>11</v>
      </c>
      <c r="D79" s="57"/>
      <c r="E79" s="58"/>
      <c r="F79" s="58"/>
    </row>
    <row r="80" spans="1:6" s="8" customFormat="1" ht="12.75">
      <c r="A80" s="16">
        <v>75</v>
      </c>
      <c r="B80" s="66" t="s">
        <v>228</v>
      </c>
      <c r="C80" s="56" t="s">
        <v>23</v>
      </c>
      <c r="D80" s="57">
        <v>15</v>
      </c>
      <c r="E80" s="58"/>
      <c r="F80" s="58">
        <f t="shared" si="1"/>
        <v>0</v>
      </c>
    </row>
    <row r="81" spans="1:6" s="8" customFormat="1" ht="12.75">
      <c r="A81" s="16">
        <v>76</v>
      </c>
      <c r="B81" s="55" t="s">
        <v>229</v>
      </c>
      <c r="C81" s="56" t="s">
        <v>23</v>
      </c>
      <c r="D81" s="57">
        <v>8</v>
      </c>
      <c r="E81" s="58"/>
      <c r="F81" s="58">
        <f t="shared" si="1"/>
        <v>0</v>
      </c>
    </row>
    <row r="82" spans="1:6" s="8" customFormat="1" ht="12.75">
      <c r="A82" s="16">
        <v>77</v>
      </c>
      <c r="B82" s="55" t="s">
        <v>230</v>
      </c>
      <c r="C82" s="56" t="s">
        <v>23</v>
      </c>
      <c r="D82" s="57">
        <v>5</v>
      </c>
      <c r="E82" s="58"/>
      <c r="F82" s="58">
        <f t="shared" si="1"/>
        <v>0</v>
      </c>
    </row>
    <row r="83" spans="1:6" s="8" customFormat="1" ht="12.75">
      <c r="A83" s="16">
        <v>78</v>
      </c>
      <c r="B83" s="55" t="s">
        <v>231</v>
      </c>
      <c r="C83" s="56" t="s">
        <v>23</v>
      </c>
      <c r="D83" s="57">
        <v>5</v>
      </c>
      <c r="E83" s="58"/>
      <c r="F83" s="58">
        <f t="shared" si="1"/>
        <v>0</v>
      </c>
    </row>
    <row r="84" spans="1:6" s="8" customFormat="1" ht="12.75">
      <c r="A84" s="16">
        <v>79</v>
      </c>
      <c r="B84" s="55" t="s">
        <v>232</v>
      </c>
      <c r="C84" s="56" t="s">
        <v>23</v>
      </c>
      <c r="D84" s="57">
        <v>15</v>
      </c>
      <c r="E84" s="58"/>
      <c r="F84" s="58">
        <f t="shared" si="1"/>
        <v>0</v>
      </c>
    </row>
    <row r="85" spans="1:6" s="8" customFormat="1" ht="12.75">
      <c r="A85" s="16">
        <v>80</v>
      </c>
      <c r="B85" s="55" t="s">
        <v>233</v>
      </c>
      <c r="C85" s="56" t="s">
        <v>23</v>
      </c>
      <c r="D85" s="57">
        <v>2</v>
      </c>
      <c r="E85" s="58"/>
      <c r="F85" s="58">
        <f t="shared" si="1"/>
        <v>0</v>
      </c>
    </row>
    <row r="86" spans="1:6" s="8" customFormat="1" ht="12.75">
      <c r="A86" s="16">
        <v>81</v>
      </c>
      <c r="B86" s="55" t="s">
        <v>234</v>
      </c>
      <c r="C86" s="56" t="s">
        <v>18</v>
      </c>
      <c r="D86" s="57">
        <v>6</v>
      </c>
      <c r="E86" s="58"/>
      <c r="F86" s="58">
        <f t="shared" si="1"/>
        <v>0</v>
      </c>
    </row>
    <row r="87" spans="1:6" s="8" customFormat="1" ht="12.75">
      <c r="A87" s="16">
        <v>82</v>
      </c>
      <c r="B87" s="67" t="s">
        <v>235</v>
      </c>
      <c r="C87" s="16" t="s">
        <v>11</v>
      </c>
      <c r="D87" s="57"/>
      <c r="E87" s="58"/>
      <c r="F87" s="58"/>
    </row>
    <row r="88" spans="1:6" s="8" customFormat="1" ht="12.75">
      <c r="A88" s="16">
        <v>83</v>
      </c>
      <c r="B88" s="68" t="s">
        <v>236</v>
      </c>
      <c r="C88" s="56" t="s">
        <v>23</v>
      </c>
      <c r="D88" s="57">
        <v>10</v>
      </c>
      <c r="E88" s="58"/>
      <c r="F88" s="58">
        <f t="shared" si="1"/>
        <v>0</v>
      </c>
    </row>
    <row r="89" spans="1:6" s="8" customFormat="1" ht="12.75">
      <c r="A89" s="16">
        <v>84</v>
      </c>
      <c r="B89" s="68" t="s">
        <v>237</v>
      </c>
      <c r="C89" s="56" t="s">
        <v>23</v>
      </c>
      <c r="D89" s="57">
        <v>5</v>
      </c>
      <c r="E89" s="58"/>
      <c r="F89" s="58">
        <f t="shared" si="1"/>
        <v>0</v>
      </c>
    </row>
    <row r="90" spans="1:6" s="8" customFormat="1" ht="12.75">
      <c r="A90" s="16">
        <v>85</v>
      </c>
      <c r="B90" s="68" t="s">
        <v>238</v>
      </c>
      <c r="C90" s="56" t="s">
        <v>23</v>
      </c>
      <c r="D90" s="57">
        <v>8</v>
      </c>
      <c r="E90" s="58"/>
      <c r="F90" s="58">
        <f t="shared" si="1"/>
        <v>0</v>
      </c>
    </row>
    <row r="91" spans="1:6" s="8" customFormat="1" ht="12.75">
      <c r="A91" s="16">
        <v>86</v>
      </c>
      <c r="B91" s="68" t="s">
        <v>420</v>
      </c>
      <c r="C91" s="56" t="s">
        <v>23</v>
      </c>
      <c r="D91" s="57">
        <v>15</v>
      </c>
      <c r="E91" s="58"/>
      <c r="F91" s="58">
        <f t="shared" si="1"/>
        <v>0</v>
      </c>
    </row>
    <row r="92" spans="1:6" s="8" customFormat="1" ht="12.75">
      <c r="A92" s="16">
        <v>87</v>
      </c>
      <c r="B92" s="68" t="s">
        <v>239</v>
      </c>
      <c r="C92" s="56" t="s">
        <v>23</v>
      </c>
      <c r="D92" s="57">
        <v>2</v>
      </c>
      <c r="E92" s="58"/>
      <c r="F92" s="58">
        <f t="shared" si="1"/>
        <v>0</v>
      </c>
    </row>
    <row r="93" spans="1:6" s="8" customFormat="1" ht="25.5">
      <c r="A93" s="16">
        <v>88</v>
      </c>
      <c r="B93" s="68" t="s">
        <v>240</v>
      </c>
      <c r="C93" s="56" t="s">
        <v>18</v>
      </c>
      <c r="D93" s="57">
        <v>6</v>
      </c>
      <c r="E93" s="58"/>
      <c r="F93" s="58">
        <f t="shared" si="1"/>
        <v>0</v>
      </c>
    </row>
    <row r="94" spans="1:6" s="8" customFormat="1" ht="25.5">
      <c r="A94" s="16">
        <v>89</v>
      </c>
      <c r="B94" s="65" t="s">
        <v>241</v>
      </c>
      <c r="C94" s="16" t="s">
        <v>11</v>
      </c>
      <c r="D94" s="57"/>
      <c r="E94" s="58"/>
      <c r="F94" s="58"/>
    </row>
    <row r="95" spans="1:6" s="8" customFormat="1" ht="12.75">
      <c r="A95" s="16">
        <v>90</v>
      </c>
      <c r="B95" s="67" t="s">
        <v>227</v>
      </c>
      <c r="C95" s="16" t="s">
        <v>11</v>
      </c>
      <c r="D95" s="57"/>
      <c r="E95" s="58"/>
      <c r="F95" s="58"/>
    </row>
    <row r="96" spans="1:6" s="8" customFormat="1" ht="12.75">
      <c r="A96" s="16">
        <v>91</v>
      </c>
      <c r="B96" s="69" t="s">
        <v>242</v>
      </c>
      <c r="C96" s="56" t="s">
        <v>23</v>
      </c>
      <c r="D96" s="70">
        <v>11</v>
      </c>
      <c r="E96" s="58"/>
      <c r="F96" s="58">
        <f t="shared" si="1"/>
        <v>0</v>
      </c>
    </row>
    <row r="97" spans="1:6" s="8" customFormat="1" ht="25.5">
      <c r="A97" s="16">
        <v>92</v>
      </c>
      <c r="B97" s="71" t="s">
        <v>243</v>
      </c>
      <c r="C97" s="72" t="s">
        <v>18</v>
      </c>
      <c r="D97" s="70">
        <v>20</v>
      </c>
      <c r="E97" s="58"/>
      <c r="F97" s="58">
        <f t="shared" si="1"/>
        <v>0</v>
      </c>
    </row>
    <row r="98" spans="1:6" s="8" customFormat="1" ht="12.75">
      <c r="A98" s="16">
        <v>93</v>
      </c>
      <c r="B98" s="67" t="s">
        <v>235</v>
      </c>
      <c r="C98" s="16" t="s">
        <v>11</v>
      </c>
      <c r="D98" s="57"/>
      <c r="E98" s="58"/>
      <c r="F98" s="58"/>
    </row>
    <row r="99" spans="1:6" s="8" customFormat="1" ht="12.75">
      <c r="A99" s="16">
        <v>94</v>
      </c>
      <c r="B99" s="71" t="s">
        <v>244</v>
      </c>
      <c r="C99" s="72" t="s">
        <v>112</v>
      </c>
      <c r="D99" s="70">
        <v>11</v>
      </c>
      <c r="E99" s="58"/>
      <c r="F99" s="58">
        <f t="shared" si="1"/>
        <v>0</v>
      </c>
    </row>
    <row r="100" spans="1:6" ht="12.75">
      <c r="A100" s="16">
        <v>95</v>
      </c>
      <c r="B100" s="71" t="s">
        <v>245</v>
      </c>
      <c r="C100" s="72" t="s">
        <v>112</v>
      </c>
      <c r="D100" s="70">
        <v>22</v>
      </c>
      <c r="E100" s="58"/>
      <c r="F100" s="58">
        <f t="shared" si="1"/>
        <v>0</v>
      </c>
    </row>
    <row r="101" spans="1:6" ht="12.75">
      <c r="A101" s="16">
        <v>96</v>
      </c>
      <c r="B101" s="71" t="s">
        <v>246</v>
      </c>
      <c r="C101" s="72" t="s">
        <v>18</v>
      </c>
      <c r="D101" s="70">
        <v>20</v>
      </c>
      <c r="E101" s="58"/>
      <c r="F101" s="58">
        <f t="shared" si="1"/>
        <v>0</v>
      </c>
    </row>
    <row r="102" spans="1:6" ht="12.75">
      <c r="A102" s="16">
        <v>97</v>
      </c>
      <c r="B102" s="53" t="s">
        <v>247</v>
      </c>
      <c r="C102" s="16" t="s">
        <v>11</v>
      </c>
      <c r="D102" s="70"/>
      <c r="E102" s="58"/>
      <c r="F102" s="58"/>
    </row>
    <row r="103" spans="1:6" ht="12.75">
      <c r="A103" s="16">
        <v>98</v>
      </c>
      <c r="B103" s="73" t="s">
        <v>248</v>
      </c>
      <c r="C103" s="16" t="s">
        <v>11</v>
      </c>
      <c r="D103" s="57"/>
      <c r="E103" s="58"/>
      <c r="F103" s="58"/>
    </row>
    <row r="104" spans="1:6" ht="38.25">
      <c r="A104" s="16">
        <v>99</v>
      </c>
      <c r="B104" s="74" t="s">
        <v>249</v>
      </c>
      <c r="C104" s="75" t="s">
        <v>18</v>
      </c>
      <c r="D104" s="76">
        <v>14</v>
      </c>
      <c r="E104" s="58"/>
      <c r="F104" s="58">
        <f t="shared" si="1"/>
        <v>0</v>
      </c>
    </row>
    <row r="105" spans="1:6" ht="12.75">
      <c r="A105" s="16">
        <v>100</v>
      </c>
      <c r="B105" s="77" t="s">
        <v>250</v>
      </c>
      <c r="C105" s="56" t="s">
        <v>23</v>
      </c>
      <c r="D105" s="76">
        <v>1</v>
      </c>
      <c r="E105" s="58"/>
      <c r="F105" s="58">
        <f t="shared" si="1"/>
        <v>0</v>
      </c>
    </row>
    <row r="106" spans="1:6" ht="12.75">
      <c r="A106" s="16">
        <v>101</v>
      </c>
      <c r="B106" s="78" t="s">
        <v>251</v>
      </c>
      <c r="C106" s="56" t="s">
        <v>23</v>
      </c>
      <c r="D106" s="76">
        <v>1</v>
      </c>
      <c r="E106" s="58"/>
      <c r="F106" s="58">
        <f t="shared" si="1"/>
        <v>0</v>
      </c>
    </row>
    <row r="107" spans="1:6" ht="38.25">
      <c r="A107" s="16">
        <v>102</v>
      </c>
      <c r="B107" s="77" t="s">
        <v>426</v>
      </c>
      <c r="C107" s="72" t="s">
        <v>112</v>
      </c>
      <c r="D107" s="76">
        <v>2</v>
      </c>
      <c r="E107" s="58"/>
      <c r="F107" s="58">
        <f t="shared" si="1"/>
        <v>0</v>
      </c>
    </row>
    <row r="108" spans="1:6" ht="12.75">
      <c r="A108" s="16">
        <v>103</v>
      </c>
      <c r="B108" s="74" t="s">
        <v>252</v>
      </c>
      <c r="C108" s="56" t="s">
        <v>23</v>
      </c>
      <c r="D108" s="76">
        <v>2</v>
      </c>
      <c r="E108" s="58"/>
      <c r="F108" s="58">
        <f t="shared" si="1"/>
        <v>0</v>
      </c>
    </row>
    <row r="109" spans="1:6" ht="15.75">
      <c r="A109" s="16">
        <v>104</v>
      </c>
      <c r="B109" s="77" t="s">
        <v>253</v>
      </c>
      <c r="C109" s="56" t="s">
        <v>170</v>
      </c>
      <c r="D109" s="76">
        <v>0.5</v>
      </c>
      <c r="E109" s="58"/>
      <c r="F109" s="58">
        <f t="shared" si="1"/>
        <v>0</v>
      </c>
    </row>
    <row r="110" spans="1:6" ht="38.25">
      <c r="A110" s="16">
        <v>105</v>
      </c>
      <c r="B110" s="79" t="s">
        <v>254</v>
      </c>
      <c r="C110" s="56" t="s">
        <v>23</v>
      </c>
      <c r="D110" s="76">
        <v>16</v>
      </c>
      <c r="E110" s="58"/>
      <c r="F110" s="58">
        <f t="shared" si="1"/>
        <v>0</v>
      </c>
    </row>
    <row r="111" spans="1:6" ht="12.75">
      <c r="A111" s="16">
        <v>106</v>
      </c>
      <c r="B111" s="79" t="s">
        <v>255</v>
      </c>
      <c r="C111" s="56" t="s">
        <v>23</v>
      </c>
      <c r="D111" s="76">
        <v>2</v>
      </c>
      <c r="E111" s="58"/>
      <c r="F111" s="58">
        <f t="shared" si="1"/>
        <v>0</v>
      </c>
    </row>
    <row r="112" spans="1:6" ht="12.75">
      <c r="A112" s="16">
        <v>107</v>
      </c>
      <c r="B112" s="80" t="s">
        <v>256</v>
      </c>
      <c r="C112" s="75" t="s">
        <v>11</v>
      </c>
      <c r="D112" s="76"/>
      <c r="E112" s="58"/>
      <c r="F112" s="58"/>
    </row>
    <row r="113" spans="1:6" ht="12.75">
      <c r="A113" s="16">
        <v>108</v>
      </c>
      <c r="B113" s="79" t="s">
        <v>257</v>
      </c>
      <c r="C113" s="56" t="s">
        <v>23</v>
      </c>
      <c r="D113" s="76">
        <v>2</v>
      </c>
      <c r="E113" s="58"/>
      <c r="F113" s="58">
        <f t="shared" si="1"/>
        <v>0</v>
      </c>
    </row>
    <row r="114" spans="1:6" ht="12.75">
      <c r="A114" s="16">
        <v>109</v>
      </c>
      <c r="B114" s="79" t="s">
        <v>258</v>
      </c>
      <c r="C114" s="56" t="s">
        <v>23</v>
      </c>
      <c r="D114" s="76">
        <v>2</v>
      </c>
      <c r="E114" s="58"/>
      <c r="F114" s="58">
        <f t="shared" si="1"/>
        <v>0</v>
      </c>
    </row>
    <row r="115" spans="1:6" ht="12.75">
      <c r="A115" s="16">
        <v>110</v>
      </c>
      <c r="B115" s="81" t="s">
        <v>259</v>
      </c>
      <c r="C115" s="82" t="s">
        <v>260</v>
      </c>
      <c r="D115" s="57">
        <v>2</v>
      </c>
      <c r="E115" s="58"/>
      <c r="F115" s="58">
        <f t="shared" si="1"/>
        <v>0</v>
      </c>
    </row>
    <row r="116" spans="1:6" ht="12.75">
      <c r="A116" s="16">
        <v>111</v>
      </c>
      <c r="B116" s="53" t="s">
        <v>261</v>
      </c>
      <c r="C116" s="16" t="s">
        <v>11</v>
      </c>
      <c r="D116" s="76"/>
      <c r="E116" s="58"/>
      <c r="F116" s="58"/>
    </row>
    <row r="117" spans="1:6" ht="12.75">
      <c r="A117" s="16">
        <v>112</v>
      </c>
      <c r="B117" s="77" t="s">
        <v>262</v>
      </c>
      <c r="C117" s="75" t="s">
        <v>260</v>
      </c>
      <c r="D117" s="76">
        <v>1</v>
      </c>
      <c r="E117" s="58"/>
      <c r="F117" s="58">
        <f t="shared" si="1"/>
        <v>0</v>
      </c>
    </row>
    <row r="118" spans="1:6" ht="12.75">
      <c r="A118" s="16">
        <v>113</v>
      </c>
      <c r="B118" s="77" t="s">
        <v>263</v>
      </c>
      <c r="C118" s="75" t="s">
        <v>260</v>
      </c>
      <c r="D118" s="76">
        <v>1</v>
      </c>
      <c r="E118" s="58"/>
      <c r="F118" s="58">
        <f t="shared" si="1"/>
        <v>0</v>
      </c>
    </row>
    <row r="119" spans="1:6" ht="15.75">
      <c r="A119" s="16">
        <v>114</v>
      </c>
      <c r="B119" s="77" t="s">
        <v>264</v>
      </c>
      <c r="C119" s="56" t="s">
        <v>159</v>
      </c>
      <c r="D119" s="76">
        <v>21</v>
      </c>
      <c r="E119" s="58"/>
      <c r="F119" s="58">
        <f t="shared" si="1"/>
        <v>0</v>
      </c>
    </row>
    <row r="120" spans="1:6" ht="15.75">
      <c r="A120" s="16">
        <v>115</v>
      </c>
      <c r="B120" s="77" t="s">
        <v>265</v>
      </c>
      <c r="C120" s="56" t="s">
        <v>170</v>
      </c>
      <c r="D120" s="76">
        <v>37</v>
      </c>
      <c r="E120" s="58"/>
      <c r="F120" s="58">
        <f t="shared" si="1"/>
        <v>0</v>
      </c>
    </row>
    <row r="121" spans="1:6" ht="25.5">
      <c r="A121" s="16">
        <v>116</v>
      </c>
      <c r="B121" s="77" t="s">
        <v>266</v>
      </c>
      <c r="C121" s="56" t="s">
        <v>170</v>
      </c>
      <c r="D121" s="76">
        <v>5</v>
      </c>
      <c r="E121" s="58"/>
      <c r="F121" s="58">
        <f t="shared" si="1"/>
        <v>0</v>
      </c>
    </row>
    <row r="122" spans="1:6" ht="15.75">
      <c r="A122" s="16">
        <v>117</v>
      </c>
      <c r="B122" s="77" t="s">
        <v>173</v>
      </c>
      <c r="C122" s="56" t="s">
        <v>170</v>
      </c>
      <c r="D122" s="76">
        <v>5</v>
      </c>
      <c r="E122" s="58"/>
      <c r="F122" s="58">
        <f t="shared" si="1"/>
        <v>0</v>
      </c>
    </row>
    <row r="123" spans="1:6" ht="12.75">
      <c r="A123" s="16">
        <v>118</v>
      </c>
      <c r="B123" s="53" t="s">
        <v>267</v>
      </c>
      <c r="C123" s="16" t="s">
        <v>11</v>
      </c>
      <c r="D123" s="76"/>
      <c r="E123" s="58"/>
      <c r="F123" s="58"/>
    </row>
    <row r="124" spans="1:6" ht="38.25">
      <c r="A124" s="16">
        <v>119</v>
      </c>
      <c r="B124" s="74" t="s">
        <v>268</v>
      </c>
      <c r="C124" s="75" t="s">
        <v>18</v>
      </c>
      <c r="D124" s="76">
        <v>27</v>
      </c>
      <c r="E124" s="58"/>
      <c r="F124" s="58">
        <f t="shared" si="1"/>
        <v>0</v>
      </c>
    </row>
    <row r="125" spans="1:6" ht="38.25">
      <c r="A125" s="16">
        <v>120</v>
      </c>
      <c r="B125" s="74" t="s">
        <v>269</v>
      </c>
      <c r="C125" s="75" t="s">
        <v>18</v>
      </c>
      <c r="D125" s="76">
        <v>29.5</v>
      </c>
      <c r="E125" s="58"/>
      <c r="F125" s="58">
        <f t="shared" si="1"/>
        <v>0</v>
      </c>
    </row>
    <row r="126" spans="1:6" ht="38.25">
      <c r="A126" s="16">
        <v>121</v>
      </c>
      <c r="B126" s="74" t="s">
        <v>270</v>
      </c>
      <c r="C126" s="75" t="s">
        <v>18</v>
      </c>
      <c r="D126" s="76">
        <v>265</v>
      </c>
      <c r="E126" s="58"/>
      <c r="F126" s="58">
        <f t="shared" si="1"/>
        <v>0</v>
      </c>
    </row>
    <row r="127" spans="1:6" ht="25.5">
      <c r="A127" s="16">
        <v>122</v>
      </c>
      <c r="B127" s="120" t="s">
        <v>271</v>
      </c>
      <c r="C127" s="72" t="s">
        <v>112</v>
      </c>
      <c r="D127" s="76">
        <v>2</v>
      </c>
      <c r="E127" s="58"/>
      <c r="F127" s="58">
        <f t="shared" si="1"/>
        <v>0</v>
      </c>
    </row>
    <row r="128" spans="1:6" ht="25.5">
      <c r="A128" s="16">
        <v>123</v>
      </c>
      <c r="B128" s="83" t="s">
        <v>272</v>
      </c>
      <c r="C128" s="72" t="s">
        <v>112</v>
      </c>
      <c r="D128" s="76">
        <v>6</v>
      </c>
      <c r="E128" s="58"/>
      <c r="F128" s="58">
        <f t="shared" si="1"/>
        <v>0</v>
      </c>
    </row>
    <row r="129" spans="1:6" ht="12.75">
      <c r="A129" s="16">
        <v>124</v>
      </c>
      <c r="B129" s="79" t="s">
        <v>257</v>
      </c>
      <c r="C129" s="56" t="s">
        <v>23</v>
      </c>
      <c r="D129" s="76">
        <v>2</v>
      </c>
      <c r="E129" s="58"/>
      <c r="F129" s="58">
        <f t="shared" si="1"/>
        <v>0</v>
      </c>
    </row>
    <row r="130" spans="1:6" ht="12.75">
      <c r="A130" s="16">
        <v>125</v>
      </c>
      <c r="B130" s="79" t="s">
        <v>258</v>
      </c>
      <c r="C130" s="56" t="s">
        <v>23</v>
      </c>
      <c r="D130" s="76">
        <v>2</v>
      </c>
      <c r="E130" s="58"/>
      <c r="F130" s="58">
        <f t="shared" si="1"/>
        <v>0</v>
      </c>
    </row>
    <row r="131" spans="1:6" ht="12.75">
      <c r="A131" s="16">
        <v>126</v>
      </c>
      <c r="B131" s="81" t="s">
        <v>259</v>
      </c>
      <c r="C131" s="82" t="s">
        <v>260</v>
      </c>
      <c r="D131" s="57">
        <v>2</v>
      </c>
      <c r="E131" s="58"/>
      <c r="F131" s="58">
        <f t="shared" si="1"/>
        <v>0</v>
      </c>
    </row>
    <row r="132" spans="1:6" ht="12.75">
      <c r="A132" s="16">
        <v>127</v>
      </c>
      <c r="B132" s="53" t="s">
        <v>38</v>
      </c>
      <c r="C132" s="16" t="s">
        <v>11</v>
      </c>
      <c r="D132" s="76"/>
      <c r="E132" s="58"/>
      <c r="F132" s="58"/>
    </row>
    <row r="133" spans="1:6" ht="12.75">
      <c r="A133" s="16">
        <v>128</v>
      </c>
      <c r="B133" s="77" t="s">
        <v>273</v>
      </c>
      <c r="C133" s="75" t="s">
        <v>260</v>
      </c>
      <c r="D133" s="76">
        <v>10</v>
      </c>
      <c r="E133" s="58"/>
      <c r="F133" s="58">
        <f t="shared" si="1"/>
        <v>0</v>
      </c>
    </row>
    <row r="134" spans="1:6" ht="12.75">
      <c r="A134" s="16">
        <v>129</v>
      </c>
      <c r="B134" s="77" t="s">
        <v>263</v>
      </c>
      <c r="C134" s="75" t="s">
        <v>260</v>
      </c>
      <c r="D134" s="76">
        <v>6</v>
      </c>
      <c r="E134" s="58"/>
      <c r="F134" s="58">
        <f t="shared" si="1"/>
        <v>0</v>
      </c>
    </row>
    <row r="135" spans="1:6" ht="12.75">
      <c r="A135" s="16">
        <v>130</v>
      </c>
      <c r="B135" s="77" t="s">
        <v>274</v>
      </c>
      <c r="C135" s="75" t="s">
        <v>260</v>
      </c>
      <c r="D135" s="76">
        <v>9</v>
      </c>
      <c r="E135" s="58"/>
      <c r="F135" s="58">
        <f t="shared" si="1"/>
        <v>0</v>
      </c>
    </row>
    <row r="136" spans="1:6" ht="12.75">
      <c r="A136" s="16">
        <v>131</v>
      </c>
      <c r="B136" s="77" t="s">
        <v>275</v>
      </c>
      <c r="C136" s="75" t="s">
        <v>260</v>
      </c>
      <c r="D136" s="76">
        <v>4</v>
      </c>
      <c r="E136" s="58"/>
      <c r="F136" s="58">
        <f t="shared" si="1"/>
        <v>0</v>
      </c>
    </row>
    <row r="137" spans="1:6" ht="12.75">
      <c r="A137" s="16">
        <v>132</v>
      </c>
      <c r="B137" s="77" t="s">
        <v>276</v>
      </c>
      <c r="C137" s="75" t="s">
        <v>260</v>
      </c>
      <c r="D137" s="76">
        <v>5</v>
      </c>
      <c r="E137" s="58"/>
      <c r="F137" s="58">
        <f aca="true" t="shared" si="2" ref="F137:F144">ROUND(D137*E137,2)</f>
        <v>0</v>
      </c>
    </row>
    <row r="138" spans="1:6" ht="12.75">
      <c r="A138" s="16">
        <v>133</v>
      </c>
      <c r="B138" s="77" t="s">
        <v>277</v>
      </c>
      <c r="C138" s="75" t="s">
        <v>260</v>
      </c>
      <c r="D138" s="76">
        <v>1</v>
      </c>
      <c r="E138" s="58"/>
      <c r="F138" s="58">
        <f t="shared" si="2"/>
        <v>0</v>
      </c>
    </row>
    <row r="139" spans="1:6" ht="12.75">
      <c r="A139" s="16">
        <v>134</v>
      </c>
      <c r="B139" s="77" t="s">
        <v>278</v>
      </c>
      <c r="C139" s="75" t="s">
        <v>260</v>
      </c>
      <c r="D139" s="76">
        <v>2</v>
      </c>
      <c r="E139" s="58"/>
      <c r="F139" s="58">
        <f t="shared" si="2"/>
        <v>0</v>
      </c>
    </row>
    <row r="140" spans="1:6" ht="12.75">
      <c r="A140" s="16">
        <v>135</v>
      </c>
      <c r="B140" s="77" t="s">
        <v>279</v>
      </c>
      <c r="C140" s="75" t="s">
        <v>260</v>
      </c>
      <c r="D140" s="76">
        <v>5</v>
      </c>
      <c r="E140" s="58"/>
      <c r="F140" s="58">
        <f t="shared" si="2"/>
        <v>0</v>
      </c>
    </row>
    <row r="141" spans="1:6" ht="15.75">
      <c r="A141" s="16">
        <v>136</v>
      </c>
      <c r="B141" s="77" t="s">
        <v>280</v>
      </c>
      <c r="C141" s="56" t="s">
        <v>159</v>
      </c>
      <c r="D141" s="76">
        <v>505</v>
      </c>
      <c r="E141" s="58"/>
      <c r="F141" s="58">
        <f t="shared" si="2"/>
        <v>0</v>
      </c>
    </row>
    <row r="142" spans="1:6" ht="15.75">
      <c r="A142" s="16">
        <v>137</v>
      </c>
      <c r="B142" s="77" t="s">
        <v>265</v>
      </c>
      <c r="C142" s="56" t="s">
        <v>170</v>
      </c>
      <c r="D142" s="76">
        <v>804</v>
      </c>
      <c r="E142" s="58"/>
      <c r="F142" s="58">
        <f t="shared" si="2"/>
        <v>0</v>
      </c>
    </row>
    <row r="143" spans="1:6" ht="25.5">
      <c r="A143" s="16">
        <v>138</v>
      </c>
      <c r="B143" s="77" t="s">
        <v>266</v>
      </c>
      <c r="C143" s="56" t="s">
        <v>170</v>
      </c>
      <c r="D143" s="76">
        <v>75</v>
      </c>
      <c r="E143" s="58"/>
      <c r="F143" s="58">
        <f t="shared" si="2"/>
        <v>0</v>
      </c>
    </row>
    <row r="144" spans="1:6" ht="15.75">
      <c r="A144" s="16">
        <v>139</v>
      </c>
      <c r="B144" s="77" t="s">
        <v>173</v>
      </c>
      <c r="C144" s="56" t="s">
        <v>170</v>
      </c>
      <c r="D144" s="76">
        <v>75</v>
      </c>
      <c r="E144" s="58"/>
      <c r="F144" s="58">
        <f t="shared" si="2"/>
        <v>0</v>
      </c>
    </row>
    <row r="145" spans="1:6" ht="12.75">
      <c r="A145" s="84"/>
      <c r="B145" s="85"/>
      <c r="C145" s="144" t="s">
        <v>152</v>
      </c>
      <c r="D145" s="144"/>
      <c r="E145" s="144"/>
      <c r="F145" s="86">
        <f>ROUND(SUM(F8:F144),2)</f>
        <v>0</v>
      </c>
    </row>
    <row r="146" spans="1:6" ht="12.75">
      <c r="A146" s="87"/>
      <c r="B146" s="88"/>
      <c r="C146" s="145" t="s">
        <v>411</v>
      </c>
      <c r="D146" s="146"/>
      <c r="E146" s="147"/>
      <c r="F146" s="58">
        <f>ROUND(F145*3%,2)</f>
        <v>0</v>
      </c>
    </row>
    <row r="147" spans="1:6" ht="12.75">
      <c r="A147" s="87"/>
      <c r="B147" s="88"/>
      <c r="C147" s="135" t="s">
        <v>153</v>
      </c>
      <c r="D147" s="135"/>
      <c r="E147" s="135"/>
      <c r="F147" s="58">
        <f>ROUND(SUM(F145,F146)*21%,2)</f>
        <v>0</v>
      </c>
    </row>
    <row r="148" spans="1:6" ht="24" customHeight="1">
      <c r="A148" s="43"/>
      <c r="B148" s="44"/>
      <c r="C148" s="136" t="s">
        <v>412</v>
      </c>
      <c r="D148" s="137"/>
      <c r="E148" s="138"/>
      <c r="F148" s="58">
        <f>ROUND(SUM(F145:F147),2)</f>
        <v>0</v>
      </c>
    </row>
    <row r="149" spans="1:6" ht="12.75">
      <c r="A149" s="43"/>
      <c r="B149" s="89"/>
      <c r="C149" s="45"/>
      <c r="D149" s="46"/>
      <c r="E149" s="47"/>
      <c r="F149" s="48"/>
    </row>
    <row r="150" spans="1:6" ht="12.75">
      <c r="A150" s="43"/>
      <c r="B150" s="89"/>
      <c r="C150" s="45"/>
      <c r="D150" s="46"/>
      <c r="E150" s="47"/>
      <c r="F150" s="48"/>
    </row>
    <row r="151" spans="1:6" ht="12.75">
      <c r="A151" s="49" t="s">
        <v>392</v>
      </c>
      <c r="B151" s="90"/>
      <c r="C151" s="91"/>
      <c r="D151" s="91"/>
      <c r="E151" s="92"/>
      <c r="F151" s="48"/>
    </row>
    <row r="152" spans="2:6" ht="12.75">
      <c r="B152" s="90"/>
      <c r="C152" s="91"/>
      <c r="D152" s="91"/>
      <c r="E152" s="92"/>
      <c r="F152" s="48"/>
    </row>
    <row r="153" spans="1:6" ht="12.75">
      <c r="A153" s="49" t="s">
        <v>417</v>
      </c>
      <c r="B153" s="90"/>
      <c r="C153" s="91"/>
      <c r="D153" s="91"/>
      <c r="E153" s="92"/>
      <c r="F153" s="48"/>
    </row>
  </sheetData>
  <sheetProtection/>
  <autoFilter ref="A5:F5"/>
  <mergeCells count="8">
    <mergeCell ref="C148:E148"/>
    <mergeCell ref="B4:F4"/>
    <mergeCell ref="A1:F1"/>
    <mergeCell ref="B2:F2"/>
    <mergeCell ref="B3:F3"/>
    <mergeCell ref="C145:E145"/>
    <mergeCell ref="C146:E146"/>
    <mergeCell ref="C147:E1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zoomScalePageLayoutView="0" workbookViewId="0" topLeftCell="A1">
      <pane xSplit="2" ySplit="5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8" sqref="D28"/>
    </sheetView>
  </sheetViews>
  <sheetFormatPr defaultColWidth="9.140625" defaultRowHeight="12.75"/>
  <cols>
    <col min="1" max="1" width="11.140625" style="49" customWidth="1"/>
    <col min="2" max="2" width="50.421875" style="1" customWidth="1"/>
    <col min="3" max="3" width="11.421875" style="51" customWidth="1"/>
    <col min="4" max="4" width="10.7109375" style="52" customWidth="1"/>
    <col min="5" max="5" width="13.28125" style="52" customWidth="1"/>
    <col min="6" max="6" width="12.140625" style="52" customWidth="1"/>
    <col min="7" max="7" width="5.140625" style="1" customWidth="1"/>
    <col min="8" max="16384" width="9.140625" style="1" customWidth="1"/>
  </cols>
  <sheetData>
    <row r="1" spans="1:6" ht="31.5" customHeight="1">
      <c r="A1" s="139" t="s">
        <v>415</v>
      </c>
      <c r="B1" s="140"/>
      <c r="C1" s="140"/>
      <c r="D1" s="140"/>
      <c r="E1" s="140"/>
      <c r="F1" s="141"/>
    </row>
    <row r="2" spans="1:6" ht="12.75" customHeight="1">
      <c r="A2" s="106" t="s">
        <v>0</v>
      </c>
      <c r="B2" s="142" t="s">
        <v>281</v>
      </c>
      <c r="C2" s="142"/>
      <c r="D2" s="142"/>
      <c r="E2" s="142"/>
      <c r="F2" s="142"/>
    </row>
    <row r="3" spans="1:6" ht="12.75" customHeight="1">
      <c r="A3" s="106" t="s">
        <v>2</v>
      </c>
      <c r="B3" s="142" t="s">
        <v>3</v>
      </c>
      <c r="C3" s="142"/>
      <c r="D3" s="142"/>
      <c r="E3" s="142"/>
      <c r="F3" s="142"/>
    </row>
    <row r="4" spans="1:6" ht="31.5" customHeight="1" thickBot="1">
      <c r="A4" s="107" t="s">
        <v>4</v>
      </c>
      <c r="B4" s="143" t="s">
        <v>282</v>
      </c>
      <c r="C4" s="143"/>
      <c r="D4" s="143"/>
      <c r="E4" s="143"/>
      <c r="F4" s="143"/>
    </row>
    <row r="5" spans="1:7" s="8" customFormat="1" ht="34.5" thickBot="1">
      <c r="A5" s="127" t="s">
        <v>6</v>
      </c>
      <c r="B5" s="128" t="s">
        <v>7</v>
      </c>
      <c r="C5" s="129" t="s">
        <v>8</v>
      </c>
      <c r="D5" s="130" t="s">
        <v>9</v>
      </c>
      <c r="E5" s="5" t="s">
        <v>419</v>
      </c>
      <c r="F5" s="6" t="s">
        <v>418</v>
      </c>
      <c r="G5" s="7"/>
    </row>
    <row r="6" spans="1:7" s="8" customFormat="1" ht="13.5" customHeight="1">
      <c r="A6" s="9">
        <v>1</v>
      </c>
      <c r="B6" s="131" t="s">
        <v>10</v>
      </c>
      <c r="C6" s="110" t="s">
        <v>11</v>
      </c>
      <c r="D6" s="132"/>
      <c r="E6" s="13"/>
      <c r="F6" s="133"/>
      <c r="G6" s="7"/>
    </row>
    <row r="7" spans="1:7" s="8" customFormat="1" ht="12.75">
      <c r="A7" s="14">
        <v>2</v>
      </c>
      <c r="B7" s="59" t="s">
        <v>12</v>
      </c>
      <c r="C7" s="16" t="s">
        <v>11</v>
      </c>
      <c r="D7" s="93"/>
      <c r="E7" s="18"/>
      <c r="F7" s="18"/>
      <c r="G7" s="7"/>
    </row>
    <row r="8" spans="1:7" s="8" customFormat="1" ht="12.75">
      <c r="A8" s="14">
        <v>3</v>
      </c>
      <c r="B8" s="94" t="s">
        <v>85</v>
      </c>
      <c r="C8" s="95" t="s">
        <v>18</v>
      </c>
      <c r="D8" s="96">
        <v>967</v>
      </c>
      <c r="E8" s="22"/>
      <c r="F8" s="22">
        <f>ROUND(D8*E8,2)</f>
        <v>0</v>
      </c>
      <c r="G8" s="7"/>
    </row>
    <row r="9" spans="1:7" s="8" customFormat="1" ht="25.5">
      <c r="A9" s="14">
        <v>4</v>
      </c>
      <c r="B9" s="97" t="s">
        <v>283</v>
      </c>
      <c r="C9" s="96" t="s">
        <v>20</v>
      </c>
      <c r="D9" s="96">
        <v>32</v>
      </c>
      <c r="E9" s="22"/>
      <c r="F9" s="22">
        <f aca="true" t="shared" si="0" ref="F9:F18">ROUND(D9*E9,2)</f>
        <v>0</v>
      </c>
      <c r="G9" s="7"/>
    </row>
    <row r="10" spans="1:7" s="8" customFormat="1" ht="25.5">
      <c r="A10" s="14">
        <v>5</v>
      </c>
      <c r="B10" s="97" t="s">
        <v>284</v>
      </c>
      <c r="C10" s="96" t="s">
        <v>40</v>
      </c>
      <c r="D10" s="96">
        <v>1087.02</v>
      </c>
      <c r="E10" s="22"/>
      <c r="F10" s="22">
        <f t="shared" si="0"/>
        <v>0</v>
      </c>
      <c r="G10" s="7"/>
    </row>
    <row r="11" spans="1:7" s="8" customFormat="1" ht="25.5">
      <c r="A11" s="14">
        <v>6</v>
      </c>
      <c r="B11" s="97" t="s">
        <v>285</v>
      </c>
      <c r="C11" s="96" t="s">
        <v>40</v>
      </c>
      <c r="D11" s="96">
        <v>1908.04</v>
      </c>
      <c r="E11" s="22"/>
      <c r="F11" s="22">
        <f t="shared" si="0"/>
        <v>0</v>
      </c>
      <c r="G11" s="7"/>
    </row>
    <row r="12" spans="1:7" s="8" customFormat="1" ht="25.5">
      <c r="A12" s="14">
        <v>7</v>
      </c>
      <c r="B12" s="97" t="s">
        <v>286</v>
      </c>
      <c r="C12" s="96" t="s">
        <v>40</v>
      </c>
      <c r="D12" s="96">
        <v>19.5</v>
      </c>
      <c r="E12" s="22"/>
      <c r="F12" s="22">
        <f t="shared" si="0"/>
        <v>0</v>
      </c>
      <c r="G12" s="7"/>
    </row>
    <row r="13" spans="1:7" s="8" customFormat="1" ht="12.75">
      <c r="A13" s="14">
        <v>8</v>
      </c>
      <c r="B13" s="94" t="s">
        <v>287</v>
      </c>
      <c r="C13" s="96" t="s">
        <v>23</v>
      </c>
      <c r="D13" s="96">
        <v>19</v>
      </c>
      <c r="E13" s="22"/>
      <c r="F13" s="22">
        <f t="shared" si="0"/>
        <v>0</v>
      </c>
      <c r="G13" s="7"/>
    </row>
    <row r="14" spans="1:7" s="8" customFormat="1" ht="12.75">
      <c r="A14" s="14">
        <v>9</v>
      </c>
      <c r="B14" s="94" t="s">
        <v>288</v>
      </c>
      <c r="C14" s="95" t="s">
        <v>18</v>
      </c>
      <c r="D14" s="96">
        <v>46</v>
      </c>
      <c r="E14" s="22"/>
      <c r="F14" s="22">
        <f t="shared" si="0"/>
        <v>0</v>
      </c>
      <c r="G14" s="7"/>
    </row>
    <row r="15" spans="1:7" s="8" customFormat="1" ht="12.75">
      <c r="A15" s="14">
        <v>10</v>
      </c>
      <c r="B15" s="94" t="s">
        <v>289</v>
      </c>
      <c r="C15" s="96" t="s">
        <v>23</v>
      </c>
      <c r="D15" s="96">
        <v>24</v>
      </c>
      <c r="E15" s="22"/>
      <c r="F15" s="22">
        <f t="shared" si="0"/>
        <v>0</v>
      </c>
      <c r="G15" s="7"/>
    </row>
    <row r="16" spans="1:7" s="8" customFormat="1" ht="12.75">
      <c r="A16" s="14">
        <v>11</v>
      </c>
      <c r="B16" s="94" t="s">
        <v>290</v>
      </c>
      <c r="C16" s="95" t="s">
        <v>18</v>
      </c>
      <c r="D16" s="96">
        <v>383</v>
      </c>
      <c r="E16" s="22"/>
      <c r="F16" s="22">
        <f t="shared" si="0"/>
        <v>0</v>
      </c>
      <c r="G16" s="7"/>
    </row>
    <row r="17" spans="1:7" s="8" customFormat="1" ht="12.75">
      <c r="A17" s="14">
        <v>12</v>
      </c>
      <c r="B17" s="94" t="s">
        <v>291</v>
      </c>
      <c r="C17" s="96" t="s">
        <v>23</v>
      </c>
      <c r="D17" s="96">
        <v>1</v>
      </c>
      <c r="E17" s="22"/>
      <c r="F17" s="22">
        <f t="shared" si="0"/>
        <v>0</v>
      </c>
      <c r="G17" s="7"/>
    </row>
    <row r="18" spans="1:7" s="8" customFormat="1" ht="12.75">
      <c r="A18" s="14">
        <v>13</v>
      </c>
      <c r="B18" s="94" t="s">
        <v>292</v>
      </c>
      <c r="C18" s="95" t="s">
        <v>18</v>
      </c>
      <c r="D18" s="96">
        <v>491</v>
      </c>
      <c r="E18" s="23"/>
      <c r="F18" s="22">
        <f t="shared" si="0"/>
        <v>0</v>
      </c>
      <c r="G18" s="7"/>
    </row>
    <row r="19" spans="1:7" s="8" customFormat="1" ht="12.75">
      <c r="A19" s="14">
        <v>14</v>
      </c>
      <c r="B19" s="59" t="s">
        <v>293</v>
      </c>
      <c r="C19" s="16" t="s">
        <v>11</v>
      </c>
      <c r="D19" s="96"/>
      <c r="E19" s="22"/>
      <c r="F19" s="22"/>
      <c r="G19" s="7"/>
    </row>
    <row r="20" spans="1:7" s="8" customFormat="1" ht="12.75">
      <c r="A20" s="14">
        <v>15</v>
      </c>
      <c r="B20" s="98" t="s">
        <v>294</v>
      </c>
      <c r="C20" s="96" t="s">
        <v>40</v>
      </c>
      <c r="D20" s="96">
        <v>1068</v>
      </c>
      <c r="E20" s="22"/>
      <c r="F20" s="22">
        <f>ROUND(D20*E20,2)</f>
        <v>0</v>
      </c>
      <c r="G20" s="7"/>
    </row>
    <row r="21" spans="1:7" s="8" customFormat="1" ht="12.75">
      <c r="A21" s="14">
        <v>16</v>
      </c>
      <c r="B21" s="99" t="s">
        <v>171</v>
      </c>
      <c r="C21" s="96" t="s">
        <v>40</v>
      </c>
      <c r="D21" s="96">
        <v>2783</v>
      </c>
      <c r="E21" s="22"/>
      <c r="F21" s="22">
        <f>ROUND(D21*E21,2)</f>
        <v>0</v>
      </c>
      <c r="G21" s="7"/>
    </row>
    <row r="22" spans="1:7" s="8" customFormat="1" ht="12.75">
      <c r="A22" s="14">
        <v>17</v>
      </c>
      <c r="B22" s="99" t="s">
        <v>172</v>
      </c>
      <c r="C22" s="96" t="s">
        <v>40</v>
      </c>
      <c r="D22" s="96">
        <v>793</v>
      </c>
      <c r="E22" s="22"/>
      <c r="F22" s="22">
        <f>ROUND(D22*E22,2)</f>
        <v>0</v>
      </c>
      <c r="G22" s="7"/>
    </row>
    <row r="23" spans="1:7" s="8" customFormat="1" ht="25.5">
      <c r="A23" s="14">
        <v>18</v>
      </c>
      <c r="B23" s="98" t="s">
        <v>295</v>
      </c>
      <c r="C23" s="96" t="s">
        <v>20</v>
      </c>
      <c r="D23" s="96">
        <v>8490</v>
      </c>
      <c r="E23" s="22"/>
      <c r="F23" s="22">
        <f>ROUND(D23*E23,2)</f>
        <v>0</v>
      </c>
      <c r="G23" s="7"/>
    </row>
    <row r="24" spans="1:7" s="8" customFormat="1" ht="12.75">
      <c r="A24" s="14">
        <v>19</v>
      </c>
      <c r="B24" s="59" t="s">
        <v>296</v>
      </c>
      <c r="C24" s="16" t="s">
        <v>11</v>
      </c>
      <c r="D24" s="96"/>
      <c r="E24" s="23"/>
      <c r="F24" s="22"/>
      <c r="G24" s="7"/>
    </row>
    <row r="25" spans="1:7" s="8" customFormat="1" ht="25.5">
      <c r="A25" s="14">
        <v>20</v>
      </c>
      <c r="B25" s="97" t="s">
        <v>297</v>
      </c>
      <c r="C25" s="96" t="s">
        <v>20</v>
      </c>
      <c r="D25" s="96">
        <v>1700</v>
      </c>
      <c r="E25" s="22"/>
      <c r="F25" s="22">
        <f>ROUND(D25*E25,2)</f>
        <v>0</v>
      </c>
      <c r="G25" s="7"/>
    </row>
    <row r="26" spans="1:7" s="8" customFormat="1" ht="12.75">
      <c r="A26" s="14">
        <v>21</v>
      </c>
      <c r="B26" s="94" t="s">
        <v>425</v>
      </c>
      <c r="C26" s="96" t="s">
        <v>20</v>
      </c>
      <c r="D26" s="96">
        <v>9170</v>
      </c>
      <c r="E26" s="22"/>
      <c r="F26" s="22">
        <f>ROUND(D26*E26,2)</f>
        <v>0</v>
      </c>
      <c r="G26" s="7"/>
    </row>
    <row r="27" spans="1:7" s="8" customFormat="1" ht="25.5">
      <c r="A27" s="14">
        <v>22</v>
      </c>
      <c r="B27" s="97" t="s">
        <v>299</v>
      </c>
      <c r="C27" s="96" t="s">
        <v>40</v>
      </c>
      <c r="D27" s="96">
        <v>3400</v>
      </c>
      <c r="E27" s="22"/>
      <c r="F27" s="22">
        <f>ROUND(D27*E27,2)</f>
        <v>0</v>
      </c>
      <c r="G27" s="7"/>
    </row>
    <row r="28" spans="1:7" s="8" customFormat="1" ht="12.75">
      <c r="A28" s="14">
        <v>23</v>
      </c>
      <c r="B28" s="59" t="s">
        <v>300</v>
      </c>
      <c r="C28" s="16" t="s">
        <v>11</v>
      </c>
      <c r="D28" s="96"/>
      <c r="E28" s="22"/>
      <c r="F28" s="22"/>
      <c r="G28" s="26"/>
    </row>
    <row r="29" spans="1:7" s="8" customFormat="1" ht="12.75">
      <c r="A29" s="14">
        <v>24</v>
      </c>
      <c r="B29" s="99" t="s">
        <v>301</v>
      </c>
      <c r="C29" s="96" t="s">
        <v>20</v>
      </c>
      <c r="D29" s="96">
        <v>7041</v>
      </c>
      <c r="E29" s="22"/>
      <c r="F29" s="22">
        <f>ROUND(D29*E29,2)</f>
        <v>0</v>
      </c>
      <c r="G29" s="7"/>
    </row>
    <row r="30" spans="1:7" s="8" customFormat="1" ht="12.75">
      <c r="A30" s="14">
        <v>25</v>
      </c>
      <c r="B30" s="59" t="s">
        <v>302</v>
      </c>
      <c r="C30" s="16" t="s">
        <v>11</v>
      </c>
      <c r="D30" s="96"/>
      <c r="E30" s="22"/>
      <c r="F30" s="22"/>
      <c r="G30" s="7"/>
    </row>
    <row r="31" spans="1:7" s="8" customFormat="1" ht="12.75">
      <c r="A31" s="14">
        <v>26</v>
      </c>
      <c r="B31" s="97" t="s">
        <v>303</v>
      </c>
      <c r="C31" s="96" t="s">
        <v>18</v>
      </c>
      <c r="D31" s="96">
        <v>15.7</v>
      </c>
      <c r="E31" s="22"/>
      <c r="F31" s="22">
        <f aca="true" t="shared" si="1" ref="F31:F37">ROUND(D31*E31,2)</f>
        <v>0</v>
      </c>
      <c r="G31" s="7"/>
    </row>
    <row r="32" spans="1:7" s="8" customFormat="1" ht="12.75">
      <c r="A32" s="14">
        <v>27</v>
      </c>
      <c r="B32" s="97" t="s">
        <v>304</v>
      </c>
      <c r="C32" s="96" t="s">
        <v>18</v>
      </c>
      <c r="D32" s="96">
        <v>31</v>
      </c>
      <c r="E32" s="22"/>
      <c r="F32" s="22">
        <f t="shared" si="1"/>
        <v>0</v>
      </c>
      <c r="G32" s="7"/>
    </row>
    <row r="33" spans="1:7" s="8" customFormat="1" ht="12.75">
      <c r="A33" s="14">
        <v>28</v>
      </c>
      <c r="B33" s="97" t="s">
        <v>305</v>
      </c>
      <c r="C33" s="96" t="s">
        <v>20</v>
      </c>
      <c r="D33" s="96">
        <v>21.02</v>
      </c>
      <c r="E33" s="22"/>
      <c r="F33" s="22">
        <f t="shared" si="1"/>
        <v>0</v>
      </c>
      <c r="G33" s="7"/>
    </row>
    <row r="34" spans="1:7" s="8" customFormat="1" ht="12.75">
      <c r="A34" s="14">
        <v>29</v>
      </c>
      <c r="B34" s="97" t="s">
        <v>306</v>
      </c>
      <c r="C34" s="96" t="s">
        <v>20</v>
      </c>
      <c r="D34" s="96">
        <v>19.61</v>
      </c>
      <c r="E34" s="22"/>
      <c r="F34" s="22">
        <f t="shared" si="1"/>
        <v>0</v>
      </c>
      <c r="G34" s="7"/>
    </row>
    <row r="35" spans="1:7" s="8" customFormat="1" ht="12.75">
      <c r="A35" s="14">
        <v>30</v>
      </c>
      <c r="B35" s="97" t="s">
        <v>307</v>
      </c>
      <c r="C35" s="96" t="s">
        <v>20</v>
      </c>
      <c r="D35" s="96">
        <v>7.2</v>
      </c>
      <c r="E35" s="22"/>
      <c r="F35" s="22">
        <f t="shared" si="1"/>
        <v>0</v>
      </c>
      <c r="G35" s="7"/>
    </row>
    <row r="36" spans="1:7" s="8" customFormat="1" ht="38.25">
      <c r="A36" s="14">
        <v>31</v>
      </c>
      <c r="B36" s="97" t="s">
        <v>308</v>
      </c>
      <c r="C36" s="96" t="s">
        <v>20</v>
      </c>
      <c r="D36" s="96">
        <v>45</v>
      </c>
      <c r="E36" s="22"/>
      <c r="F36" s="22">
        <f t="shared" si="1"/>
        <v>0</v>
      </c>
      <c r="G36" s="7"/>
    </row>
    <row r="37" spans="1:7" s="8" customFormat="1" ht="12.75">
      <c r="A37" s="14">
        <v>32</v>
      </c>
      <c r="B37" s="97" t="s">
        <v>309</v>
      </c>
      <c r="C37" s="96" t="s">
        <v>20</v>
      </c>
      <c r="D37" s="96">
        <v>20</v>
      </c>
      <c r="E37" s="22"/>
      <c r="F37" s="22">
        <f t="shared" si="1"/>
        <v>0</v>
      </c>
      <c r="G37" s="7"/>
    </row>
    <row r="38" spans="1:7" s="8" customFormat="1" ht="12.75">
      <c r="A38" s="14">
        <v>33</v>
      </c>
      <c r="B38" s="59" t="s">
        <v>194</v>
      </c>
      <c r="C38" s="16" t="s">
        <v>11</v>
      </c>
      <c r="D38" s="96"/>
      <c r="E38" s="22"/>
      <c r="F38" s="22"/>
      <c r="G38" s="7"/>
    </row>
    <row r="39" spans="1:7" s="8" customFormat="1" ht="12.75">
      <c r="A39" s="14">
        <v>34</v>
      </c>
      <c r="B39" s="94" t="s">
        <v>195</v>
      </c>
      <c r="C39" s="96" t="s">
        <v>23</v>
      </c>
      <c r="D39" s="96">
        <v>30</v>
      </c>
      <c r="E39" s="23"/>
      <c r="F39" s="22">
        <f aca="true" t="shared" si="2" ref="F39:F55">ROUND(D39*E39,2)</f>
        <v>0</v>
      </c>
      <c r="G39" s="7"/>
    </row>
    <row r="40" spans="1:7" s="8" customFormat="1" ht="12.75">
      <c r="A40" s="14">
        <v>35</v>
      </c>
      <c r="B40" s="94" t="s">
        <v>310</v>
      </c>
      <c r="C40" s="96" t="s">
        <v>23</v>
      </c>
      <c r="D40" s="96">
        <v>4</v>
      </c>
      <c r="E40" s="22"/>
      <c r="F40" s="22">
        <f t="shared" si="2"/>
        <v>0</v>
      </c>
      <c r="G40" s="7"/>
    </row>
    <row r="41" spans="1:7" s="8" customFormat="1" ht="12.75">
      <c r="A41" s="14">
        <v>36</v>
      </c>
      <c r="B41" s="94" t="s">
        <v>311</v>
      </c>
      <c r="C41" s="96" t="s">
        <v>23</v>
      </c>
      <c r="D41" s="96">
        <v>6</v>
      </c>
      <c r="E41" s="22"/>
      <c r="F41" s="22">
        <f t="shared" si="2"/>
        <v>0</v>
      </c>
      <c r="G41" s="7"/>
    </row>
    <row r="42" spans="1:7" s="8" customFormat="1" ht="12.75">
      <c r="A42" s="14">
        <v>37</v>
      </c>
      <c r="B42" s="94" t="s">
        <v>312</v>
      </c>
      <c r="C42" s="96" t="s">
        <v>23</v>
      </c>
      <c r="D42" s="96">
        <v>1</v>
      </c>
      <c r="E42" s="22"/>
      <c r="F42" s="22">
        <f t="shared" si="2"/>
        <v>0</v>
      </c>
      <c r="G42" s="7"/>
    </row>
    <row r="43" spans="1:7" s="8" customFormat="1" ht="12.75">
      <c r="A43" s="14">
        <v>38</v>
      </c>
      <c r="B43" s="94" t="s">
        <v>313</v>
      </c>
      <c r="C43" s="96" t="s">
        <v>23</v>
      </c>
      <c r="D43" s="96">
        <v>4</v>
      </c>
      <c r="E43" s="22"/>
      <c r="F43" s="22">
        <f t="shared" si="2"/>
        <v>0</v>
      </c>
      <c r="G43" s="7"/>
    </row>
    <row r="44" spans="1:7" s="8" customFormat="1" ht="12.75">
      <c r="A44" s="14">
        <v>39</v>
      </c>
      <c r="B44" s="94" t="s">
        <v>314</v>
      </c>
      <c r="C44" s="96" t="s">
        <v>23</v>
      </c>
      <c r="D44" s="96">
        <v>4</v>
      </c>
      <c r="E44" s="22"/>
      <c r="F44" s="22">
        <f t="shared" si="2"/>
        <v>0</v>
      </c>
      <c r="G44" s="7"/>
    </row>
    <row r="45" spans="1:7" s="8" customFormat="1" ht="12.75">
      <c r="A45" s="14">
        <v>40</v>
      </c>
      <c r="B45" s="94" t="s">
        <v>315</v>
      </c>
      <c r="C45" s="96" t="s">
        <v>23</v>
      </c>
      <c r="D45" s="96">
        <v>2</v>
      </c>
      <c r="E45" s="22"/>
      <c r="F45" s="22">
        <f t="shared" si="2"/>
        <v>0</v>
      </c>
      <c r="G45" s="25"/>
    </row>
    <row r="46" spans="1:7" s="8" customFormat="1" ht="12.75">
      <c r="A46" s="14">
        <v>41</v>
      </c>
      <c r="B46" s="94" t="s">
        <v>316</v>
      </c>
      <c r="C46" s="96" t="s">
        <v>23</v>
      </c>
      <c r="D46" s="96">
        <v>2</v>
      </c>
      <c r="E46" s="22"/>
      <c r="F46" s="22">
        <f t="shared" si="2"/>
        <v>0</v>
      </c>
      <c r="G46" s="25"/>
    </row>
    <row r="47" spans="1:7" s="8" customFormat="1" ht="12.75">
      <c r="A47" s="14">
        <v>42</v>
      </c>
      <c r="B47" s="94" t="s">
        <v>317</v>
      </c>
      <c r="C47" s="96" t="s">
        <v>23</v>
      </c>
      <c r="D47" s="96">
        <v>1</v>
      </c>
      <c r="E47" s="22"/>
      <c r="F47" s="22">
        <f t="shared" si="2"/>
        <v>0</v>
      </c>
      <c r="G47" s="25"/>
    </row>
    <row r="48" spans="1:7" s="8" customFormat="1" ht="12.75">
      <c r="A48" s="14">
        <v>43</v>
      </c>
      <c r="B48" s="94" t="s">
        <v>318</v>
      </c>
      <c r="C48" s="96" t="s">
        <v>23</v>
      </c>
      <c r="D48" s="96">
        <v>3</v>
      </c>
      <c r="E48" s="22"/>
      <c r="F48" s="22">
        <f t="shared" si="2"/>
        <v>0</v>
      </c>
      <c r="G48" s="7"/>
    </row>
    <row r="49" spans="1:7" s="8" customFormat="1" ht="12.75">
      <c r="A49" s="14">
        <v>44</v>
      </c>
      <c r="B49" s="94" t="s">
        <v>319</v>
      </c>
      <c r="C49" s="96" t="s">
        <v>23</v>
      </c>
      <c r="D49" s="96">
        <v>3</v>
      </c>
      <c r="E49" s="22"/>
      <c r="F49" s="22">
        <f t="shared" si="2"/>
        <v>0</v>
      </c>
      <c r="G49" s="7"/>
    </row>
    <row r="50" spans="1:7" s="8" customFormat="1" ht="12.75">
      <c r="A50" s="14">
        <v>45</v>
      </c>
      <c r="B50" s="94" t="s">
        <v>320</v>
      </c>
      <c r="C50" s="96" t="s">
        <v>23</v>
      </c>
      <c r="D50" s="96">
        <v>3</v>
      </c>
      <c r="E50" s="22"/>
      <c r="F50" s="22">
        <f t="shared" si="2"/>
        <v>0</v>
      </c>
      <c r="G50" s="7"/>
    </row>
    <row r="51" spans="1:7" s="8" customFormat="1" ht="12.75">
      <c r="A51" s="14">
        <v>46</v>
      </c>
      <c r="B51" s="94" t="s">
        <v>321</v>
      </c>
      <c r="C51" s="96" t="s">
        <v>23</v>
      </c>
      <c r="D51" s="96">
        <v>1</v>
      </c>
      <c r="E51" s="22"/>
      <c r="F51" s="22">
        <f t="shared" si="2"/>
        <v>0</v>
      </c>
      <c r="G51" s="7"/>
    </row>
    <row r="52" spans="1:7" s="8" customFormat="1" ht="12.75">
      <c r="A52" s="14">
        <v>47</v>
      </c>
      <c r="B52" s="94" t="s">
        <v>322</v>
      </c>
      <c r="C52" s="96" t="s">
        <v>23</v>
      </c>
      <c r="D52" s="96">
        <v>1</v>
      </c>
      <c r="E52" s="22"/>
      <c r="F52" s="22">
        <f t="shared" si="2"/>
        <v>0</v>
      </c>
      <c r="G52" s="7"/>
    </row>
    <row r="53" spans="1:7" s="8" customFormat="1" ht="12.75">
      <c r="A53" s="14">
        <v>48</v>
      </c>
      <c r="B53" s="94" t="s">
        <v>323</v>
      </c>
      <c r="C53" s="96" t="s">
        <v>20</v>
      </c>
      <c r="D53" s="96">
        <v>837.25</v>
      </c>
      <c r="E53" s="23"/>
      <c r="F53" s="22">
        <f t="shared" si="2"/>
        <v>0</v>
      </c>
      <c r="G53" s="7"/>
    </row>
    <row r="54" spans="1:7" s="8" customFormat="1" ht="12.75">
      <c r="A54" s="14">
        <v>49</v>
      </c>
      <c r="B54" s="97" t="s">
        <v>324</v>
      </c>
      <c r="C54" s="96" t="s">
        <v>20</v>
      </c>
      <c r="D54" s="96">
        <v>2678</v>
      </c>
      <c r="E54" s="22"/>
      <c r="F54" s="22">
        <f t="shared" si="2"/>
        <v>0</v>
      </c>
      <c r="G54" s="7"/>
    </row>
    <row r="55" spans="1:7" s="8" customFormat="1" ht="12.75">
      <c r="A55" s="14">
        <v>50</v>
      </c>
      <c r="B55" s="97" t="s">
        <v>325</v>
      </c>
      <c r="C55" s="95" t="s">
        <v>18</v>
      </c>
      <c r="D55" s="96">
        <v>55</v>
      </c>
      <c r="E55" s="22"/>
      <c r="F55" s="22">
        <f t="shared" si="2"/>
        <v>0</v>
      </c>
      <c r="G55" s="7"/>
    </row>
    <row r="56" spans="1:7" s="8" customFormat="1" ht="12.75">
      <c r="A56" s="14">
        <v>51</v>
      </c>
      <c r="B56" s="59" t="s">
        <v>326</v>
      </c>
      <c r="C56" s="16" t="s">
        <v>11</v>
      </c>
      <c r="D56" s="96"/>
      <c r="E56" s="22"/>
      <c r="F56" s="22"/>
      <c r="G56" s="7"/>
    </row>
    <row r="57" spans="1:7" s="8" customFormat="1" ht="12.75">
      <c r="A57" s="14">
        <v>52</v>
      </c>
      <c r="B57" s="99" t="s">
        <v>327</v>
      </c>
      <c r="C57" s="96" t="s">
        <v>23</v>
      </c>
      <c r="D57" s="100">
        <v>62</v>
      </c>
      <c r="E57" s="22"/>
      <c r="F57" s="22">
        <f>ROUND(D57*E57,2)</f>
        <v>0</v>
      </c>
      <c r="G57" s="7"/>
    </row>
    <row r="58" spans="1:7" s="8" customFormat="1" ht="51">
      <c r="A58" s="14">
        <v>53</v>
      </c>
      <c r="B58" s="98" t="s">
        <v>328</v>
      </c>
      <c r="C58" s="96" t="s">
        <v>23</v>
      </c>
      <c r="D58" s="100">
        <v>14</v>
      </c>
      <c r="E58" s="22"/>
      <c r="F58" s="22">
        <f>ROUND(D58*E58,2)</f>
        <v>0</v>
      </c>
      <c r="G58" s="7"/>
    </row>
    <row r="59" spans="1:7" s="8" customFormat="1" ht="12.75">
      <c r="A59" s="14">
        <v>54</v>
      </c>
      <c r="B59" s="99" t="s">
        <v>329</v>
      </c>
      <c r="C59" s="95" t="s">
        <v>18</v>
      </c>
      <c r="D59" s="100">
        <v>120</v>
      </c>
      <c r="E59" s="22"/>
      <c r="F59" s="22">
        <f>ROUND(D59*E59,2)</f>
        <v>0</v>
      </c>
      <c r="G59" s="7"/>
    </row>
    <row r="60" spans="1:7" s="8" customFormat="1" ht="12.75">
      <c r="A60" s="14">
        <v>55</v>
      </c>
      <c r="B60" s="99" t="s">
        <v>330</v>
      </c>
      <c r="C60" s="95" t="s">
        <v>18</v>
      </c>
      <c r="D60" s="100">
        <v>200</v>
      </c>
      <c r="E60" s="22"/>
      <c r="F60" s="22">
        <f>ROUND(D60*E60,2)</f>
        <v>0</v>
      </c>
      <c r="G60" s="7"/>
    </row>
    <row r="61" spans="1:7" s="8" customFormat="1" ht="12.75">
      <c r="A61" s="14">
        <v>56</v>
      </c>
      <c r="B61" s="101" t="s">
        <v>83</v>
      </c>
      <c r="C61" s="16" t="s">
        <v>11</v>
      </c>
      <c r="D61" s="102"/>
      <c r="E61" s="23"/>
      <c r="F61" s="22"/>
      <c r="G61" s="7"/>
    </row>
    <row r="62" spans="1:7" s="8" customFormat="1" ht="12.75">
      <c r="A62" s="14">
        <v>57</v>
      </c>
      <c r="B62" s="103" t="s">
        <v>331</v>
      </c>
      <c r="C62" s="16" t="s">
        <v>11</v>
      </c>
      <c r="D62" s="104"/>
      <c r="E62" s="22"/>
      <c r="F62" s="22"/>
      <c r="G62" s="7"/>
    </row>
    <row r="63" spans="1:7" s="8" customFormat="1" ht="12.75">
      <c r="A63" s="14">
        <v>58</v>
      </c>
      <c r="B63" s="99" t="s">
        <v>332</v>
      </c>
      <c r="C63" s="96" t="s">
        <v>23</v>
      </c>
      <c r="D63" s="96">
        <v>23</v>
      </c>
      <c r="E63" s="22"/>
      <c r="F63" s="22">
        <f aca="true" t="shared" si="3" ref="F63:F81">ROUND(D63*E63,2)</f>
        <v>0</v>
      </c>
      <c r="G63" s="7"/>
    </row>
    <row r="64" spans="1:7" s="8" customFormat="1" ht="12.75">
      <c r="A64" s="14">
        <v>59</v>
      </c>
      <c r="B64" s="99" t="s">
        <v>333</v>
      </c>
      <c r="C64" s="96" t="s">
        <v>23</v>
      </c>
      <c r="D64" s="96">
        <v>23</v>
      </c>
      <c r="E64" s="22"/>
      <c r="F64" s="22">
        <f t="shared" si="3"/>
        <v>0</v>
      </c>
      <c r="G64" s="7"/>
    </row>
    <row r="65" spans="1:7" s="8" customFormat="1" ht="12.75">
      <c r="A65" s="14">
        <v>60</v>
      </c>
      <c r="B65" s="99" t="s">
        <v>334</v>
      </c>
      <c r="C65" s="96" t="s">
        <v>112</v>
      </c>
      <c r="D65" s="96">
        <v>1</v>
      </c>
      <c r="E65" s="22"/>
      <c r="F65" s="22">
        <f t="shared" si="3"/>
        <v>0</v>
      </c>
      <c r="G65" s="7"/>
    </row>
    <row r="66" spans="1:7" s="8" customFormat="1" ht="12.75">
      <c r="A66" s="14">
        <v>61</v>
      </c>
      <c r="B66" s="99" t="s">
        <v>335</v>
      </c>
      <c r="C66" s="96" t="s">
        <v>23</v>
      </c>
      <c r="D66" s="96">
        <v>1</v>
      </c>
      <c r="E66" s="22"/>
      <c r="F66" s="22">
        <f t="shared" si="3"/>
        <v>0</v>
      </c>
      <c r="G66" s="7"/>
    </row>
    <row r="67" spans="1:7" s="8" customFormat="1" ht="12.75">
      <c r="A67" s="14">
        <v>62</v>
      </c>
      <c r="B67" s="99" t="s">
        <v>336</v>
      </c>
      <c r="C67" s="96" t="s">
        <v>23</v>
      </c>
      <c r="D67" s="96">
        <v>3</v>
      </c>
      <c r="E67" s="22"/>
      <c r="F67" s="22">
        <f t="shared" si="3"/>
        <v>0</v>
      </c>
      <c r="G67" s="7"/>
    </row>
    <row r="68" spans="1:7" s="8" customFormat="1" ht="12.75">
      <c r="A68" s="14">
        <v>63</v>
      </c>
      <c r="B68" s="99" t="s">
        <v>337</v>
      </c>
      <c r="C68" s="96" t="s">
        <v>23</v>
      </c>
      <c r="D68" s="96">
        <v>3</v>
      </c>
      <c r="E68" s="22"/>
      <c r="F68" s="22">
        <f t="shared" si="3"/>
        <v>0</v>
      </c>
      <c r="G68" s="7"/>
    </row>
    <row r="69" spans="1:7" s="8" customFormat="1" ht="12.75">
      <c r="A69" s="14">
        <v>64</v>
      </c>
      <c r="B69" s="99" t="s">
        <v>338</v>
      </c>
      <c r="C69" s="96" t="s">
        <v>23</v>
      </c>
      <c r="D69" s="96">
        <v>3</v>
      </c>
      <c r="E69" s="22"/>
      <c r="F69" s="22">
        <f t="shared" si="3"/>
        <v>0</v>
      </c>
      <c r="G69" s="7"/>
    </row>
    <row r="70" spans="1:7" s="8" customFormat="1" ht="12.75">
      <c r="A70" s="14">
        <v>65</v>
      </c>
      <c r="B70" s="99" t="s">
        <v>339</v>
      </c>
      <c r="C70" s="96" t="s">
        <v>18</v>
      </c>
      <c r="D70" s="96">
        <v>1095</v>
      </c>
      <c r="E70" s="33"/>
      <c r="F70" s="22">
        <f t="shared" si="3"/>
        <v>0</v>
      </c>
      <c r="G70" s="7"/>
    </row>
    <row r="71" spans="1:7" s="8" customFormat="1" ht="12.75">
      <c r="A71" s="14">
        <v>66</v>
      </c>
      <c r="B71" s="99" t="s">
        <v>340</v>
      </c>
      <c r="C71" s="96" t="s">
        <v>112</v>
      </c>
      <c r="D71" s="96">
        <v>49</v>
      </c>
      <c r="E71" s="33"/>
      <c r="F71" s="22">
        <f t="shared" si="3"/>
        <v>0</v>
      </c>
      <c r="G71" s="7"/>
    </row>
    <row r="72" spans="1:7" s="8" customFormat="1" ht="12.75">
      <c r="A72" s="14">
        <v>67</v>
      </c>
      <c r="B72" s="99" t="s">
        <v>341</v>
      </c>
      <c r="C72" s="96" t="s">
        <v>23</v>
      </c>
      <c r="D72" s="96">
        <v>23</v>
      </c>
      <c r="E72" s="33"/>
      <c r="F72" s="22">
        <f t="shared" si="3"/>
        <v>0</v>
      </c>
      <c r="G72" s="7"/>
    </row>
    <row r="73" spans="1:7" s="8" customFormat="1" ht="12.75">
      <c r="A73" s="14">
        <v>68</v>
      </c>
      <c r="B73" s="99" t="s">
        <v>342</v>
      </c>
      <c r="C73" s="96" t="s">
        <v>23</v>
      </c>
      <c r="D73" s="96">
        <v>23</v>
      </c>
      <c r="E73" s="33"/>
      <c r="F73" s="22">
        <f t="shared" si="3"/>
        <v>0</v>
      </c>
      <c r="G73" s="7"/>
    </row>
    <row r="74" spans="1:7" s="8" customFormat="1" ht="12.75">
      <c r="A74" s="14">
        <v>69</v>
      </c>
      <c r="B74" s="99" t="s">
        <v>343</v>
      </c>
      <c r="C74" s="96" t="s">
        <v>18</v>
      </c>
      <c r="D74" s="96">
        <v>184</v>
      </c>
      <c r="E74" s="34"/>
      <c r="F74" s="22">
        <f t="shared" si="3"/>
        <v>0</v>
      </c>
      <c r="G74" s="7"/>
    </row>
    <row r="75" spans="1:7" s="8" customFormat="1" ht="12.75">
      <c r="A75" s="14">
        <v>70</v>
      </c>
      <c r="B75" s="99" t="s">
        <v>344</v>
      </c>
      <c r="C75" s="96" t="s">
        <v>112</v>
      </c>
      <c r="D75" s="96">
        <v>23</v>
      </c>
      <c r="E75" s="34"/>
      <c r="F75" s="22">
        <f t="shared" si="3"/>
        <v>0</v>
      </c>
      <c r="G75" s="7"/>
    </row>
    <row r="76" spans="1:7" s="8" customFormat="1" ht="12.75">
      <c r="A76" s="14">
        <v>71</v>
      </c>
      <c r="B76" s="99" t="s">
        <v>345</v>
      </c>
      <c r="C76" s="96" t="s">
        <v>18</v>
      </c>
      <c r="D76" s="96">
        <v>268</v>
      </c>
      <c r="E76" s="34"/>
      <c r="F76" s="22">
        <f t="shared" si="3"/>
        <v>0</v>
      </c>
      <c r="G76" s="7"/>
    </row>
    <row r="77" spans="1:7" s="8" customFormat="1" ht="12.75">
      <c r="A77" s="14">
        <v>72</v>
      </c>
      <c r="B77" s="99" t="s">
        <v>346</v>
      </c>
      <c r="C77" s="96" t="s">
        <v>18</v>
      </c>
      <c r="D77" s="96">
        <v>44</v>
      </c>
      <c r="E77" s="34"/>
      <c r="F77" s="22">
        <f t="shared" si="3"/>
        <v>0</v>
      </c>
      <c r="G77" s="7"/>
    </row>
    <row r="78" spans="1:7" s="8" customFormat="1" ht="12.75">
      <c r="A78" s="14">
        <v>73</v>
      </c>
      <c r="B78" s="99" t="s">
        <v>347</v>
      </c>
      <c r="C78" s="96" t="s">
        <v>18</v>
      </c>
      <c r="D78" s="96">
        <v>1019</v>
      </c>
      <c r="E78" s="34"/>
      <c r="F78" s="22">
        <f t="shared" si="3"/>
        <v>0</v>
      </c>
      <c r="G78" s="7"/>
    </row>
    <row r="79" spans="1:7" s="8" customFormat="1" ht="12.75">
      <c r="A79" s="14">
        <v>74</v>
      </c>
      <c r="B79" s="99" t="s">
        <v>348</v>
      </c>
      <c r="C79" s="96" t="s">
        <v>23</v>
      </c>
      <c r="D79" s="96">
        <v>23</v>
      </c>
      <c r="E79" s="34"/>
      <c r="F79" s="22">
        <f t="shared" si="3"/>
        <v>0</v>
      </c>
      <c r="G79" s="7"/>
    </row>
    <row r="80" spans="1:7" s="8" customFormat="1" ht="12.75">
      <c r="A80" s="14">
        <v>75</v>
      </c>
      <c r="B80" s="99" t="s">
        <v>349</v>
      </c>
      <c r="C80" s="96" t="s">
        <v>40</v>
      </c>
      <c r="D80" s="96">
        <v>59.4</v>
      </c>
      <c r="E80" s="34"/>
      <c r="F80" s="22">
        <f t="shared" si="3"/>
        <v>0</v>
      </c>
      <c r="G80" s="7"/>
    </row>
    <row r="81" spans="1:7" s="8" customFormat="1" ht="12.75">
      <c r="A81" s="14">
        <v>76</v>
      </c>
      <c r="B81" s="99" t="s">
        <v>350</v>
      </c>
      <c r="C81" s="96" t="s">
        <v>112</v>
      </c>
      <c r="D81" s="96">
        <v>1</v>
      </c>
      <c r="E81" s="34"/>
      <c r="F81" s="22">
        <f t="shared" si="3"/>
        <v>0</v>
      </c>
      <c r="G81" s="7"/>
    </row>
    <row r="82" spans="1:7" s="8" customFormat="1" ht="12.75">
      <c r="A82" s="14">
        <v>77</v>
      </c>
      <c r="B82" s="103" t="s">
        <v>351</v>
      </c>
      <c r="C82" s="16" t="s">
        <v>11</v>
      </c>
      <c r="D82" s="96"/>
      <c r="E82" s="34"/>
      <c r="F82" s="22"/>
      <c r="G82" s="7"/>
    </row>
    <row r="83" spans="1:7" s="8" customFormat="1" ht="12.75">
      <c r="A83" s="14">
        <v>78</v>
      </c>
      <c r="B83" s="99" t="s">
        <v>352</v>
      </c>
      <c r="C83" s="96" t="s">
        <v>23</v>
      </c>
      <c r="D83" s="96">
        <v>23</v>
      </c>
      <c r="E83" s="34"/>
      <c r="F83" s="22">
        <f aca="true" t="shared" si="4" ref="F83:F107">ROUND(D83*E83,2)</f>
        <v>0</v>
      </c>
      <c r="G83" s="7"/>
    </row>
    <row r="84" spans="1:7" s="8" customFormat="1" ht="12.75">
      <c r="A84" s="14">
        <v>79</v>
      </c>
      <c r="B84" s="98" t="s">
        <v>353</v>
      </c>
      <c r="C84" s="96" t="s">
        <v>23</v>
      </c>
      <c r="D84" s="96">
        <v>23</v>
      </c>
      <c r="E84" s="34"/>
      <c r="F84" s="22">
        <f t="shared" si="4"/>
        <v>0</v>
      </c>
      <c r="G84" s="7"/>
    </row>
    <row r="85" spans="1:7" s="8" customFormat="1" ht="12.75">
      <c r="A85" s="14">
        <v>80</v>
      </c>
      <c r="B85" s="99" t="s">
        <v>354</v>
      </c>
      <c r="C85" s="96" t="s">
        <v>23</v>
      </c>
      <c r="D85" s="96">
        <v>23</v>
      </c>
      <c r="E85" s="34"/>
      <c r="F85" s="22">
        <f t="shared" si="4"/>
        <v>0</v>
      </c>
      <c r="G85" s="7"/>
    </row>
    <row r="86" spans="1:7" s="8" customFormat="1" ht="12.75">
      <c r="A86" s="14">
        <v>81</v>
      </c>
      <c r="B86" s="99" t="s">
        <v>355</v>
      </c>
      <c r="C86" s="96" t="s">
        <v>23</v>
      </c>
      <c r="D86" s="96">
        <v>23</v>
      </c>
      <c r="E86" s="34"/>
      <c r="F86" s="22">
        <f t="shared" si="4"/>
        <v>0</v>
      </c>
      <c r="G86" s="7"/>
    </row>
    <row r="87" spans="1:7" s="8" customFormat="1" ht="12.75">
      <c r="A87" s="14">
        <v>82</v>
      </c>
      <c r="B87" s="99" t="s">
        <v>356</v>
      </c>
      <c r="C87" s="96" t="s">
        <v>23</v>
      </c>
      <c r="D87" s="96">
        <v>23</v>
      </c>
      <c r="E87" s="34"/>
      <c r="F87" s="22">
        <f t="shared" si="4"/>
        <v>0</v>
      </c>
      <c r="G87" s="7"/>
    </row>
    <row r="88" spans="1:7" s="8" customFormat="1" ht="12.75">
      <c r="A88" s="14">
        <v>83</v>
      </c>
      <c r="B88" s="99" t="s">
        <v>357</v>
      </c>
      <c r="C88" s="96" t="s">
        <v>18</v>
      </c>
      <c r="D88" s="96">
        <v>1009</v>
      </c>
      <c r="E88" s="34"/>
      <c r="F88" s="22">
        <f t="shared" si="4"/>
        <v>0</v>
      </c>
      <c r="G88" s="7"/>
    </row>
    <row r="89" spans="1:7" s="8" customFormat="1" ht="12.75">
      <c r="A89" s="14">
        <v>84</v>
      </c>
      <c r="B89" s="99" t="s">
        <v>358</v>
      </c>
      <c r="C89" s="96" t="s">
        <v>18</v>
      </c>
      <c r="D89" s="96">
        <v>18</v>
      </c>
      <c r="E89" s="34"/>
      <c r="F89" s="22">
        <f t="shared" si="4"/>
        <v>0</v>
      </c>
      <c r="G89" s="7"/>
    </row>
    <row r="90" spans="1:7" s="8" customFormat="1" ht="12.75">
      <c r="A90" s="14">
        <v>85</v>
      </c>
      <c r="B90" s="99" t="s">
        <v>359</v>
      </c>
      <c r="C90" s="96" t="s">
        <v>40</v>
      </c>
      <c r="D90" s="96">
        <v>89.1</v>
      </c>
      <c r="E90" s="34"/>
      <c r="F90" s="22">
        <f t="shared" si="4"/>
        <v>0</v>
      </c>
      <c r="G90" s="7"/>
    </row>
    <row r="91" spans="1:7" s="8" customFormat="1" ht="12.75">
      <c r="A91" s="14">
        <v>86</v>
      </c>
      <c r="B91" s="99" t="s">
        <v>360</v>
      </c>
      <c r="C91" s="96" t="s">
        <v>40</v>
      </c>
      <c r="D91" s="96">
        <v>59.4</v>
      </c>
      <c r="E91" s="34"/>
      <c r="F91" s="22">
        <f t="shared" si="4"/>
        <v>0</v>
      </c>
      <c r="G91" s="7"/>
    </row>
    <row r="92" spans="1:7" s="8" customFormat="1" ht="12.75">
      <c r="A92" s="14">
        <v>87</v>
      </c>
      <c r="B92" s="99" t="s">
        <v>361</v>
      </c>
      <c r="C92" s="96" t="s">
        <v>18</v>
      </c>
      <c r="D92" s="96">
        <v>268</v>
      </c>
      <c r="E92" s="34"/>
      <c r="F92" s="22">
        <f t="shared" si="4"/>
        <v>0</v>
      </c>
      <c r="G92" s="7"/>
    </row>
    <row r="93" spans="1:7" ht="15">
      <c r="A93" s="14">
        <v>88</v>
      </c>
      <c r="B93" s="99" t="s">
        <v>362</v>
      </c>
      <c r="C93" s="96" t="s">
        <v>18</v>
      </c>
      <c r="D93" s="96">
        <v>44</v>
      </c>
      <c r="E93" s="34"/>
      <c r="F93" s="22">
        <f t="shared" si="4"/>
        <v>0</v>
      </c>
      <c r="G93" s="35"/>
    </row>
    <row r="94" spans="1:7" ht="15">
      <c r="A94" s="14">
        <v>89</v>
      </c>
      <c r="B94" s="99" t="s">
        <v>363</v>
      </c>
      <c r="C94" s="96" t="s">
        <v>18</v>
      </c>
      <c r="D94" s="96">
        <v>1019</v>
      </c>
      <c r="E94" s="34"/>
      <c r="F94" s="22">
        <f t="shared" si="4"/>
        <v>0</v>
      </c>
      <c r="G94" s="35"/>
    </row>
    <row r="95" spans="1:7" ht="15">
      <c r="A95" s="14">
        <v>90</v>
      </c>
      <c r="B95" s="99" t="s">
        <v>364</v>
      </c>
      <c r="C95" s="96" t="s">
        <v>18</v>
      </c>
      <c r="D95" s="96">
        <v>1019</v>
      </c>
      <c r="E95" s="34"/>
      <c r="F95" s="22">
        <f t="shared" si="4"/>
        <v>0</v>
      </c>
      <c r="G95" s="35"/>
    </row>
    <row r="96" spans="1:7" ht="15">
      <c r="A96" s="14">
        <v>91</v>
      </c>
      <c r="B96" s="99" t="s">
        <v>365</v>
      </c>
      <c r="C96" s="96" t="s">
        <v>18</v>
      </c>
      <c r="D96" s="96">
        <v>75</v>
      </c>
      <c r="E96" s="34"/>
      <c r="F96" s="22">
        <f t="shared" si="4"/>
        <v>0</v>
      </c>
      <c r="G96" s="35"/>
    </row>
    <row r="97" spans="1:7" ht="15">
      <c r="A97" s="14">
        <v>92</v>
      </c>
      <c r="B97" s="99" t="s">
        <v>366</v>
      </c>
      <c r="C97" s="96" t="s">
        <v>18</v>
      </c>
      <c r="D97" s="96">
        <v>9</v>
      </c>
      <c r="E97" s="34"/>
      <c r="F97" s="22">
        <f t="shared" si="4"/>
        <v>0</v>
      </c>
      <c r="G97" s="35"/>
    </row>
    <row r="98" spans="1:7" ht="15">
      <c r="A98" s="14">
        <v>93</v>
      </c>
      <c r="B98" s="99" t="s">
        <v>367</v>
      </c>
      <c r="C98" s="96" t="s">
        <v>112</v>
      </c>
      <c r="D98" s="96">
        <v>1</v>
      </c>
      <c r="E98" s="34"/>
      <c r="F98" s="22">
        <f t="shared" si="4"/>
        <v>0</v>
      </c>
      <c r="G98" s="35"/>
    </row>
    <row r="99" spans="1:7" ht="15">
      <c r="A99" s="14">
        <v>94</v>
      </c>
      <c r="B99" s="99" t="s">
        <v>368</v>
      </c>
      <c r="C99" s="96" t="s">
        <v>23</v>
      </c>
      <c r="D99" s="96">
        <v>23</v>
      </c>
      <c r="E99" s="34"/>
      <c r="F99" s="22">
        <f t="shared" si="4"/>
        <v>0</v>
      </c>
      <c r="G99" s="35"/>
    </row>
    <row r="100" spans="1:7" ht="15">
      <c r="A100" s="14">
        <v>95</v>
      </c>
      <c r="B100" s="99" t="s">
        <v>369</v>
      </c>
      <c r="C100" s="96" t="s">
        <v>18</v>
      </c>
      <c r="D100" s="96">
        <v>184</v>
      </c>
      <c r="E100" s="34"/>
      <c r="F100" s="22">
        <f t="shared" si="4"/>
        <v>0</v>
      </c>
      <c r="G100" s="35"/>
    </row>
    <row r="101" spans="1:7" ht="15">
      <c r="A101" s="14">
        <v>96</v>
      </c>
      <c r="B101" s="99" t="s">
        <v>95</v>
      </c>
      <c r="C101" s="96" t="s">
        <v>23</v>
      </c>
      <c r="D101" s="96">
        <v>49</v>
      </c>
      <c r="E101" s="34"/>
      <c r="F101" s="22">
        <f t="shared" si="4"/>
        <v>0</v>
      </c>
      <c r="G101" s="35"/>
    </row>
    <row r="102" spans="1:7" ht="15">
      <c r="A102" s="14">
        <v>97</v>
      </c>
      <c r="B102" s="99" t="s">
        <v>370</v>
      </c>
      <c r="C102" s="96" t="s">
        <v>23</v>
      </c>
      <c r="D102" s="96">
        <v>23</v>
      </c>
      <c r="E102" s="34"/>
      <c r="F102" s="22">
        <f t="shared" si="4"/>
        <v>0</v>
      </c>
      <c r="G102" s="35"/>
    </row>
    <row r="103" spans="1:7" ht="15">
      <c r="A103" s="14">
        <v>98</v>
      </c>
      <c r="B103" s="99" t="s">
        <v>371</v>
      </c>
      <c r="C103" s="96" t="s">
        <v>23</v>
      </c>
      <c r="D103" s="96">
        <v>23</v>
      </c>
      <c r="E103" s="34"/>
      <c r="F103" s="22">
        <f t="shared" si="4"/>
        <v>0</v>
      </c>
      <c r="G103" s="35"/>
    </row>
    <row r="104" spans="1:7" ht="15">
      <c r="A104" s="14">
        <v>99</v>
      </c>
      <c r="B104" s="99" t="s">
        <v>372</v>
      </c>
      <c r="C104" s="96" t="s">
        <v>23</v>
      </c>
      <c r="D104" s="96">
        <v>49</v>
      </c>
      <c r="E104" s="34"/>
      <c r="F104" s="22">
        <f t="shared" si="4"/>
        <v>0</v>
      </c>
      <c r="G104" s="35"/>
    </row>
    <row r="105" spans="1:7" ht="15">
      <c r="A105" s="14">
        <v>100</v>
      </c>
      <c r="B105" s="99" t="s">
        <v>373</v>
      </c>
      <c r="C105" s="96" t="s">
        <v>23</v>
      </c>
      <c r="D105" s="96">
        <v>1</v>
      </c>
      <c r="E105" s="34"/>
      <c r="F105" s="22">
        <f t="shared" si="4"/>
        <v>0</v>
      </c>
      <c r="G105" s="35"/>
    </row>
    <row r="106" spans="1:7" ht="15">
      <c r="A106" s="14">
        <v>101</v>
      </c>
      <c r="B106" s="99" t="s">
        <v>374</v>
      </c>
      <c r="C106" s="96" t="s">
        <v>112</v>
      </c>
      <c r="D106" s="96">
        <v>1</v>
      </c>
      <c r="E106" s="34"/>
      <c r="F106" s="22">
        <f t="shared" si="4"/>
        <v>0</v>
      </c>
      <c r="G106" s="35"/>
    </row>
    <row r="107" spans="1:7" ht="15">
      <c r="A107" s="14">
        <v>102</v>
      </c>
      <c r="B107" s="99" t="s">
        <v>375</v>
      </c>
      <c r="C107" s="96" t="s">
        <v>112</v>
      </c>
      <c r="D107" s="96">
        <v>1</v>
      </c>
      <c r="E107" s="34"/>
      <c r="F107" s="22">
        <f t="shared" si="4"/>
        <v>0</v>
      </c>
      <c r="G107" s="35"/>
    </row>
    <row r="108" spans="1:7" ht="15">
      <c r="A108" s="14">
        <v>103</v>
      </c>
      <c r="B108" s="103" t="s">
        <v>376</v>
      </c>
      <c r="C108" s="16" t="s">
        <v>11</v>
      </c>
      <c r="D108" s="104"/>
      <c r="E108" s="34"/>
      <c r="F108" s="22"/>
      <c r="G108" s="35"/>
    </row>
    <row r="109" spans="1:7" ht="15">
      <c r="A109" s="14">
        <v>104</v>
      </c>
      <c r="B109" s="99" t="s">
        <v>377</v>
      </c>
      <c r="C109" s="96" t="s">
        <v>18</v>
      </c>
      <c r="D109" s="96">
        <v>9</v>
      </c>
      <c r="E109" s="34"/>
      <c r="F109" s="22">
        <f>ROUND(D109*E109,2)</f>
        <v>0</v>
      </c>
      <c r="G109" s="35"/>
    </row>
    <row r="110" spans="1:7" ht="15">
      <c r="A110" s="14">
        <v>105</v>
      </c>
      <c r="B110" s="99" t="s">
        <v>378</v>
      </c>
      <c r="C110" s="96" t="s">
        <v>23</v>
      </c>
      <c r="D110" s="96">
        <v>2</v>
      </c>
      <c r="E110" s="34"/>
      <c r="F110" s="22">
        <f>ROUND(D110*E110,2)</f>
        <v>0</v>
      </c>
      <c r="G110" s="35"/>
    </row>
    <row r="111" spans="1:7" ht="15">
      <c r="A111" s="14">
        <v>106</v>
      </c>
      <c r="B111" s="99" t="s">
        <v>379</v>
      </c>
      <c r="C111" s="96" t="s">
        <v>18</v>
      </c>
      <c r="D111" s="96">
        <v>395</v>
      </c>
      <c r="E111" s="34"/>
      <c r="F111" s="22">
        <f>ROUND(D111*E111,2)</f>
        <v>0</v>
      </c>
      <c r="G111" s="35"/>
    </row>
    <row r="112" spans="1:7" ht="15">
      <c r="A112" s="14">
        <v>107</v>
      </c>
      <c r="B112" s="103" t="s">
        <v>380</v>
      </c>
      <c r="C112" s="16" t="s">
        <v>11</v>
      </c>
      <c r="D112" s="104"/>
      <c r="E112" s="34"/>
      <c r="F112" s="22"/>
      <c r="G112" s="35"/>
    </row>
    <row r="113" spans="1:7" ht="15">
      <c r="A113" s="14">
        <v>108</v>
      </c>
      <c r="B113" s="99" t="s">
        <v>381</v>
      </c>
      <c r="C113" s="96" t="s">
        <v>18</v>
      </c>
      <c r="D113" s="96">
        <v>9</v>
      </c>
      <c r="E113" s="34"/>
      <c r="F113" s="22">
        <f aca="true" t="shared" si="5" ref="F113:F120">ROUND(D113*E113,2)</f>
        <v>0</v>
      </c>
      <c r="G113" s="35"/>
    </row>
    <row r="114" spans="1:7" ht="15">
      <c r="A114" s="14">
        <v>109</v>
      </c>
      <c r="B114" s="99" t="s">
        <v>382</v>
      </c>
      <c r="C114" s="96" t="s">
        <v>18</v>
      </c>
      <c r="D114" s="96">
        <v>1</v>
      </c>
      <c r="E114" s="34"/>
      <c r="F114" s="22">
        <f t="shared" si="5"/>
        <v>0</v>
      </c>
      <c r="G114" s="35"/>
    </row>
    <row r="115" spans="1:7" ht="15">
      <c r="A115" s="14">
        <v>110</v>
      </c>
      <c r="B115" s="99" t="s">
        <v>383</v>
      </c>
      <c r="C115" s="96" t="s">
        <v>18</v>
      </c>
      <c r="D115" s="96">
        <v>9</v>
      </c>
      <c r="E115" s="34"/>
      <c r="F115" s="22">
        <f t="shared" si="5"/>
        <v>0</v>
      </c>
      <c r="G115" s="35"/>
    </row>
    <row r="116" spans="1:7" ht="15">
      <c r="A116" s="14">
        <v>111</v>
      </c>
      <c r="B116" s="99" t="s">
        <v>384</v>
      </c>
      <c r="C116" s="96" t="s">
        <v>18</v>
      </c>
      <c r="D116" s="96">
        <v>9</v>
      </c>
      <c r="E116" s="34"/>
      <c r="F116" s="22">
        <f t="shared" si="5"/>
        <v>0</v>
      </c>
      <c r="G116" s="35"/>
    </row>
    <row r="117" spans="1:7" ht="15">
      <c r="A117" s="14">
        <v>112</v>
      </c>
      <c r="B117" s="99" t="s">
        <v>385</v>
      </c>
      <c r="C117" s="96" t="s">
        <v>18</v>
      </c>
      <c r="D117" s="96">
        <v>395</v>
      </c>
      <c r="E117" s="34"/>
      <c r="F117" s="22">
        <f t="shared" si="5"/>
        <v>0</v>
      </c>
      <c r="G117" s="35"/>
    </row>
    <row r="118" spans="1:7" ht="15">
      <c r="A118" s="14">
        <v>113</v>
      </c>
      <c r="B118" s="99" t="s">
        <v>386</v>
      </c>
      <c r="C118" s="96" t="s">
        <v>18</v>
      </c>
      <c r="D118" s="96">
        <v>1</v>
      </c>
      <c r="E118" s="34"/>
      <c r="F118" s="22">
        <f t="shared" si="5"/>
        <v>0</v>
      </c>
      <c r="G118" s="35"/>
    </row>
    <row r="119" spans="1:7" ht="15">
      <c r="A119" s="14">
        <v>114</v>
      </c>
      <c r="B119" s="99" t="s">
        <v>387</v>
      </c>
      <c r="C119" s="96" t="s">
        <v>23</v>
      </c>
      <c r="D119" s="96">
        <v>1</v>
      </c>
      <c r="E119" s="34"/>
      <c r="F119" s="22">
        <f t="shared" si="5"/>
        <v>0</v>
      </c>
      <c r="G119" s="35"/>
    </row>
    <row r="120" spans="1:7" ht="15">
      <c r="A120" s="14">
        <v>115</v>
      </c>
      <c r="B120" s="99" t="s">
        <v>388</v>
      </c>
      <c r="C120" s="96" t="s">
        <v>112</v>
      </c>
      <c r="D120" s="96">
        <v>1</v>
      </c>
      <c r="E120" s="34"/>
      <c r="F120" s="22">
        <f t="shared" si="5"/>
        <v>0</v>
      </c>
      <c r="G120" s="35"/>
    </row>
    <row r="121" spans="1:7" ht="15">
      <c r="A121" s="14">
        <v>116</v>
      </c>
      <c r="B121" s="103" t="s">
        <v>389</v>
      </c>
      <c r="C121" s="16" t="s">
        <v>11</v>
      </c>
      <c r="D121" s="104"/>
      <c r="E121" s="34"/>
      <c r="F121" s="22"/>
      <c r="G121" s="35"/>
    </row>
    <row r="122" spans="1:7" ht="12.75">
      <c r="A122" s="14">
        <v>117</v>
      </c>
      <c r="B122" s="99" t="s">
        <v>390</v>
      </c>
      <c r="C122" s="96" t="s">
        <v>112</v>
      </c>
      <c r="D122" s="96">
        <v>6</v>
      </c>
      <c r="E122" s="34"/>
      <c r="F122" s="22">
        <f>ROUND(D122*E122,2)</f>
        <v>0</v>
      </c>
      <c r="G122"/>
    </row>
    <row r="123" spans="1:7" ht="12.75">
      <c r="A123" s="14">
        <v>118</v>
      </c>
      <c r="B123" s="99" t="s">
        <v>391</v>
      </c>
      <c r="C123" s="96" t="s">
        <v>18</v>
      </c>
      <c r="D123" s="96">
        <v>210</v>
      </c>
      <c r="E123" s="34"/>
      <c r="F123" s="22">
        <f>ROUND(D123*E123,2)</f>
        <v>0</v>
      </c>
      <c r="G123"/>
    </row>
    <row r="124" spans="1:7" ht="12.75">
      <c r="A124" s="38"/>
      <c r="B124" s="39"/>
      <c r="C124" s="144" t="s">
        <v>152</v>
      </c>
      <c r="D124" s="144"/>
      <c r="E124" s="144"/>
      <c r="F124" s="86">
        <f>ROUND(SUM(F8:F123),2)</f>
        <v>0</v>
      </c>
      <c r="G124"/>
    </row>
    <row r="125" spans="1:7" ht="12.75">
      <c r="A125" s="38"/>
      <c r="B125" s="39"/>
      <c r="C125" s="145" t="s">
        <v>411</v>
      </c>
      <c r="D125" s="146"/>
      <c r="E125" s="147"/>
      <c r="F125" s="58">
        <f>ROUND(F124*3%,2)</f>
        <v>0</v>
      </c>
      <c r="G125"/>
    </row>
    <row r="126" spans="1:7" ht="12.75">
      <c r="A126" s="40"/>
      <c r="B126" s="8"/>
      <c r="C126" s="135" t="s">
        <v>153</v>
      </c>
      <c r="D126" s="135"/>
      <c r="E126" s="135"/>
      <c r="F126" s="58">
        <f>ROUND(SUM(F124,F125)*21%,2)</f>
        <v>0</v>
      </c>
      <c r="G126"/>
    </row>
    <row r="127" spans="1:7" ht="12.75">
      <c r="A127" s="40"/>
      <c r="B127" s="8"/>
      <c r="C127" s="136" t="s">
        <v>412</v>
      </c>
      <c r="D127" s="137"/>
      <c r="E127" s="138"/>
      <c r="F127" s="58">
        <f>ROUND(SUM(F124:F126),2)</f>
        <v>0</v>
      </c>
      <c r="G127"/>
    </row>
    <row r="128" spans="1:7" ht="12.75">
      <c r="A128" s="43"/>
      <c r="B128" s="105"/>
      <c r="C128" s="45"/>
      <c r="D128" s="46"/>
      <c r="E128" s="47"/>
      <c r="F128" s="48"/>
      <c r="G128"/>
    </row>
    <row r="129" spans="1:7" ht="12.75">
      <c r="A129" s="49" t="s">
        <v>392</v>
      </c>
      <c r="B129" s="89"/>
      <c r="C129" s="45"/>
      <c r="D129" s="46"/>
      <c r="E129" s="47"/>
      <c r="F129" s="48"/>
      <c r="G129"/>
    </row>
    <row r="131" ht="12.75">
      <c r="A131" s="49" t="s">
        <v>417</v>
      </c>
    </row>
  </sheetData>
  <sheetProtection/>
  <autoFilter ref="A5:F127"/>
  <mergeCells count="8">
    <mergeCell ref="C126:E126"/>
    <mergeCell ref="C127:E127"/>
    <mergeCell ref="C125:E125"/>
    <mergeCell ref="A1:F1"/>
    <mergeCell ref="B2:F2"/>
    <mergeCell ref="B3:F3"/>
    <mergeCell ref="B4:F4"/>
    <mergeCell ref="C124:E124"/>
  </mergeCells>
  <dataValidations count="1">
    <dataValidation type="list" allowBlank="1" showInputMessage="1" showErrorMessage="1" sqref="C128:C129 C39:C55 C57:C60 C63:C81 C83:C107 C109:C111 C113:C120 C122:C123 C31:C37 C29 C25:C27 C20:C23 C8:C18 C5 G28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7" sqref="D27"/>
    </sheetView>
  </sheetViews>
  <sheetFormatPr defaultColWidth="9.140625" defaultRowHeight="12.75"/>
  <cols>
    <col min="1" max="1" width="11.140625" style="49" customWidth="1"/>
    <col min="2" max="2" width="50.421875" style="1" customWidth="1"/>
    <col min="3" max="3" width="11.421875" style="51" customWidth="1"/>
    <col min="4" max="4" width="10.7109375" style="52" customWidth="1"/>
    <col min="5" max="5" width="13.28125" style="52" customWidth="1"/>
    <col min="6" max="6" width="12.140625" style="52" customWidth="1"/>
    <col min="7" max="16384" width="9.140625" style="1" customWidth="1"/>
  </cols>
  <sheetData>
    <row r="1" spans="1:6" ht="33" customHeight="1">
      <c r="A1" s="139" t="s">
        <v>416</v>
      </c>
      <c r="B1" s="140"/>
      <c r="C1" s="140"/>
      <c r="D1" s="140"/>
      <c r="E1" s="140"/>
      <c r="F1" s="141"/>
    </row>
    <row r="2" spans="1:6" ht="12.75" customHeight="1">
      <c r="A2" s="106" t="s">
        <v>0</v>
      </c>
      <c r="B2" s="142" t="s">
        <v>281</v>
      </c>
      <c r="C2" s="142"/>
      <c r="D2" s="142"/>
      <c r="E2" s="142"/>
      <c r="F2" s="142"/>
    </row>
    <row r="3" spans="1:6" ht="12.75" customHeight="1">
      <c r="A3" s="106" t="s">
        <v>2</v>
      </c>
      <c r="B3" s="142" t="s">
        <v>3</v>
      </c>
      <c r="C3" s="142"/>
      <c r="D3" s="142"/>
      <c r="E3" s="142"/>
      <c r="F3" s="142"/>
    </row>
    <row r="4" spans="1:6" ht="13.5" thickBot="1">
      <c r="A4" s="107" t="s">
        <v>4</v>
      </c>
      <c r="B4" s="143" t="s">
        <v>393</v>
      </c>
      <c r="C4" s="143"/>
      <c r="D4" s="143"/>
      <c r="E4" s="143"/>
      <c r="F4" s="143"/>
    </row>
    <row r="5" spans="1:6" s="8" customFormat="1" ht="34.5" thickBot="1">
      <c r="A5" s="2" t="s">
        <v>6</v>
      </c>
      <c r="B5" s="3" t="s">
        <v>7</v>
      </c>
      <c r="C5" s="4" t="s">
        <v>8</v>
      </c>
      <c r="D5" s="5" t="s">
        <v>9</v>
      </c>
      <c r="E5" s="5" t="s">
        <v>419</v>
      </c>
      <c r="F5" s="6" t="s">
        <v>418</v>
      </c>
    </row>
    <row r="6" spans="1:6" s="8" customFormat="1" ht="13.5" customHeight="1">
      <c r="A6" s="108">
        <v>1</v>
      </c>
      <c r="B6" s="109" t="s">
        <v>10</v>
      </c>
      <c r="C6" s="110" t="s">
        <v>11</v>
      </c>
      <c r="D6" s="111"/>
      <c r="E6" s="112"/>
      <c r="F6" s="113"/>
    </row>
    <row r="7" spans="1:6" s="8" customFormat="1" ht="12.75">
      <c r="A7" s="14">
        <v>2</v>
      </c>
      <c r="B7" s="15" t="s">
        <v>12</v>
      </c>
      <c r="C7" s="16" t="s">
        <v>11</v>
      </c>
      <c r="D7" s="17"/>
      <c r="E7" s="18"/>
      <c r="F7" s="18"/>
    </row>
    <row r="8" spans="1:6" s="8" customFormat="1" ht="12.75">
      <c r="A8" s="114">
        <v>3</v>
      </c>
      <c r="B8" s="19" t="s">
        <v>85</v>
      </c>
      <c r="C8" s="20" t="s">
        <v>18</v>
      </c>
      <c r="D8" s="115">
        <v>732</v>
      </c>
      <c r="E8" s="22"/>
      <c r="F8" s="22">
        <f>ROUND(D8*E8,2)</f>
        <v>0</v>
      </c>
    </row>
    <row r="9" spans="1:6" s="8" customFormat="1" ht="22.5">
      <c r="A9" s="14">
        <v>4</v>
      </c>
      <c r="B9" s="19" t="s">
        <v>394</v>
      </c>
      <c r="C9" s="21" t="s">
        <v>20</v>
      </c>
      <c r="D9" s="115">
        <v>20</v>
      </c>
      <c r="E9" s="22"/>
      <c r="F9" s="22">
        <f aca="true" t="shared" si="0" ref="F9:F68">ROUND(D9*E9,2)</f>
        <v>0</v>
      </c>
    </row>
    <row r="10" spans="1:6" s="8" customFormat="1" ht="22.5">
      <c r="A10" s="14">
        <v>5</v>
      </c>
      <c r="B10" s="19" t="s">
        <v>284</v>
      </c>
      <c r="C10" s="21" t="s">
        <v>395</v>
      </c>
      <c r="D10" s="115">
        <v>75</v>
      </c>
      <c r="E10" s="22"/>
      <c r="F10" s="22">
        <f t="shared" si="0"/>
        <v>0</v>
      </c>
    </row>
    <row r="11" spans="1:6" s="8" customFormat="1" ht="22.5">
      <c r="A11" s="114">
        <v>6</v>
      </c>
      <c r="B11" s="19" t="s">
        <v>285</v>
      </c>
      <c r="C11" s="21" t="s">
        <v>395</v>
      </c>
      <c r="D11" s="115">
        <v>1320</v>
      </c>
      <c r="E11" s="22"/>
      <c r="F11" s="22">
        <f t="shared" si="0"/>
        <v>0</v>
      </c>
    </row>
    <row r="12" spans="1:6" s="8" customFormat="1" ht="22.5">
      <c r="A12" s="14">
        <v>7</v>
      </c>
      <c r="B12" s="19" t="s">
        <v>286</v>
      </c>
      <c r="C12" s="21" t="s">
        <v>395</v>
      </c>
      <c r="D12" s="115">
        <v>15</v>
      </c>
      <c r="E12" s="22"/>
      <c r="F12" s="22">
        <f t="shared" si="0"/>
        <v>0</v>
      </c>
    </row>
    <row r="13" spans="1:6" s="8" customFormat="1" ht="12.75">
      <c r="A13" s="14">
        <v>8</v>
      </c>
      <c r="B13" s="19" t="s">
        <v>287</v>
      </c>
      <c r="C13" s="21" t="s">
        <v>23</v>
      </c>
      <c r="D13" s="115">
        <v>7</v>
      </c>
      <c r="E13" s="22"/>
      <c r="F13" s="22">
        <f t="shared" si="0"/>
        <v>0</v>
      </c>
    </row>
    <row r="14" spans="1:6" s="8" customFormat="1" ht="12.75">
      <c r="A14" s="114">
        <v>9</v>
      </c>
      <c r="B14" s="19" t="s">
        <v>288</v>
      </c>
      <c r="C14" s="20" t="s">
        <v>18</v>
      </c>
      <c r="D14" s="115">
        <v>42</v>
      </c>
      <c r="E14" s="22"/>
      <c r="F14" s="22">
        <f t="shared" si="0"/>
        <v>0</v>
      </c>
    </row>
    <row r="15" spans="1:6" s="8" customFormat="1" ht="12.75">
      <c r="A15" s="14">
        <v>10</v>
      </c>
      <c r="B15" s="19" t="s">
        <v>289</v>
      </c>
      <c r="C15" s="21" t="s">
        <v>23</v>
      </c>
      <c r="D15" s="115">
        <v>5</v>
      </c>
      <c r="E15" s="22"/>
      <c r="F15" s="22">
        <f t="shared" si="0"/>
        <v>0</v>
      </c>
    </row>
    <row r="16" spans="1:6" s="8" customFormat="1" ht="12.75">
      <c r="A16" s="14">
        <v>11</v>
      </c>
      <c r="B16" s="19" t="s">
        <v>290</v>
      </c>
      <c r="C16" s="20" t="s">
        <v>18</v>
      </c>
      <c r="D16" s="115">
        <v>650</v>
      </c>
      <c r="E16" s="22"/>
      <c r="F16" s="22">
        <f t="shared" si="0"/>
        <v>0</v>
      </c>
    </row>
    <row r="17" spans="1:6" s="8" customFormat="1" ht="12.75">
      <c r="A17" s="114">
        <v>12</v>
      </c>
      <c r="B17" s="15" t="s">
        <v>293</v>
      </c>
      <c r="C17" s="16" t="s">
        <v>11</v>
      </c>
      <c r="D17" s="115"/>
      <c r="E17" s="22"/>
      <c r="F17" s="22"/>
    </row>
    <row r="18" spans="1:6" s="8" customFormat="1" ht="12.75">
      <c r="A18" s="14">
        <v>13</v>
      </c>
      <c r="B18" s="19" t="s">
        <v>294</v>
      </c>
      <c r="C18" s="21" t="s">
        <v>395</v>
      </c>
      <c r="D18" s="115">
        <v>1173.3</v>
      </c>
      <c r="E18" s="23"/>
      <c r="F18" s="22">
        <f t="shared" si="0"/>
        <v>0</v>
      </c>
    </row>
    <row r="19" spans="1:6" s="8" customFormat="1" ht="12.75">
      <c r="A19" s="14">
        <v>14</v>
      </c>
      <c r="B19" s="19" t="s">
        <v>171</v>
      </c>
      <c r="C19" s="21" t="s">
        <v>395</v>
      </c>
      <c r="D19" s="115">
        <v>1932</v>
      </c>
      <c r="E19" s="22"/>
      <c r="F19" s="22">
        <f t="shared" si="0"/>
        <v>0</v>
      </c>
    </row>
    <row r="20" spans="1:6" s="8" customFormat="1" ht="12.75">
      <c r="A20" s="114">
        <v>15</v>
      </c>
      <c r="B20" s="24" t="s">
        <v>172</v>
      </c>
      <c r="C20" s="21" t="s">
        <v>395</v>
      </c>
      <c r="D20" s="115">
        <v>310</v>
      </c>
      <c r="E20" s="22"/>
      <c r="F20" s="22">
        <f t="shared" si="0"/>
        <v>0</v>
      </c>
    </row>
    <row r="21" spans="1:6" s="8" customFormat="1" ht="22.5">
      <c r="A21" s="14">
        <v>16</v>
      </c>
      <c r="B21" s="24" t="s">
        <v>295</v>
      </c>
      <c r="C21" s="21" t="s">
        <v>20</v>
      </c>
      <c r="D21" s="115">
        <v>6835.5</v>
      </c>
      <c r="E21" s="22"/>
      <c r="F21" s="22">
        <f t="shared" si="0"/>
        <v>0</v>
      </c>
    </row>
    <row r="22" spans="1:6" s="8" customFormat="1" ht="12.75">
      <c r="A22" s="14">
        <v>17</v>
      </c>
      <c r="B22" s="15" t="s">
        <v>296</v>
      </c>
      <c r="C22" s="16" t="s">
        <v>11</v>
      </c>
      <c r="D22" s="115"/>
      <c r="E22" s="22"/>
      <c r="F22" s="22"/>
    </row>
    <row r="23" spans="1:6" s="8" customFormat="1" ht="22.5">
      <c r="A23" s="114">
        <v>18</v>
      </c>
      <c r="B23" s="24" t="s">
        <v>297</v>
      </c>
      <c r="C23" s="21" t="s">
        <v>20</v>
      </c>
      <c r="D23" s="115">
        <v>1181</v>
      </c>
      <c r="E23" s="22"/>
      <c r="F23" s="22">
        <f t="shared" si="0"/>
        <v>0</v>
      </c>
    </row>
    <row r="24" spans="1:6" s="8" customFormat="1" ht="12.75">
      <c r="A24" s="14">
        <v>19</v>
      </c>
      <c r="B24" s="24" t="s">
        <v>298</v>
      </c>
      <c r="C24" s="21" t="s">
        <v>20</v>
      </c>
      <c r="D24" s="115">
        <v>7145</v>
      </c>
      <c r="E24" s="23"/>
      <c r="F24" s="22">
        <f t="shared" si="0"/>
        <v>0</v>
      </c>
    </row>
    <row r="25" spans="1:6" s="8" customFormat="1" ht="12.75">
      <c r="A25" s="14">
        <v>20</v>
      </c>
      <c r="B25" s="19" t="s">
        <v>396</v>
      </c>
      <c r="C25" s="21" t="s">
        <v>20</v>
      </c>
      <c r="D25" s="115">
        <v>150</v>
      </c>
      <c r="E25" s="22"/>
      <c r="F25" s="22">
        <f t="shared" si="0"/>
        <v>0</v>
      </c>
    </row>
    <row r="26" spans="1:6" s="8" customFormat="1" ht="22.5">
      <c r="A26" s="114">
        <v>21</v>
      </c>
      <c r="B26" s="19" t="s">
        <v>299</v>
      </c>
      <c r="C26" s="21" t="s">
        <v>395</v>
      </c>
      <c r="D26" s="115">
        <v>2575</v>
      </c>
      <c r="E26" s="22"/>
      <c r="F26" s="22">
        <f t="shared" si="0"/>
        <v>0</v>
      </c>
    </row>
    <row r="27" spans="1:6" s="8" customFormat="1" ht="12.75">
      <c r="A27" s="14">
        <v>22</v>
      </c>
      <c r="B27" s="15" t="s">
        <v>300</v>
      </c>
      <c r="C27" s="16" t="s">
        <v>11</v>
      </c>
      <c r="D27" s="115"/>
      <c r="E27" s="22"/>
      <c r="F27" s="22"/>
    </row>
    <row r="28" spans="1:6" s="8" customFormat="1" ht="12.75">
      <c r="A28" s="14">
        <v>23</v>
      </c>
      <c r="B28" s="24" t="s">
        <v>301</v>
      </c>
      <c r="C28" s="21" t="s">
        <v>20</v>
      </c>
      <c r="D28" s="115">
        <v>5280</v>
      </c>
      <c r="E28" s="22"/>
      <c r="F28" s="22">
        <f t="shared" si="0"/>
        <v>0</v>
      </c>
    </row>
    <row r="29" spans="1:6" s="8" customFormat="1" ht="12.75">
      <c r="A29" s="114">
        <v>24</v>
      </c>
      <c r="B29" s="15" t="s">
        <v>302</v>
      </c>
      <c r="C29" s="16" t="s">
        <v>11</v>
      </c>
      <c r="D29" s="115"/>
      <c r="E29" s="22"/>
      <c r="F29" s="22"/>
    </row>
    <row r="30" spans="1:6" s="8" customFormat="1" ht="12.75">
      <c r="A30" s="14">
        <v>25</v>
      </c>
      <c r="B30" s="24" t="s">
        <v>397</v>
      </c>
      <c r="C30" s="20" t="s">
        <v>18</v>
      </c>
      <c r="D30" s="115">
        <v>80</v>
      </c>
      <c r="E30" s="22"/>
      <c r="F30" s="22">
        <f t="shared" si="0"/>
        <v>0</v>
      </c>
    </row>
    <row r="31" spans="1:6" s="8" customFormat="1" ht="12.75">
      <c r="A31" s="14">
        <v>26</v>
      </c>
      <c r="B31" s="19" t="s">
        <v>305</v>
      </c>
      <c r="C31" s="21" t="s">
        <v>20</v>
      </c>
      <c r="D31" s="115">
        <v>36</v>
      </c>
      <c r="E31" s="22"/>
      <c r="F31" s="22">
        <f t="shared" si="0"/>
        <v>0</v>
      </c>
    </row>
    <row r="32" spans="1:6" s="8" customFormat="1" ht="12.75">
      <c r="A32" s="114">
        <v>27</v>
      </c>
      <c r="B32" s="19" t="s">
        <v>306</v>
      </c>
      <c r="C32" s="21" t="s">
        <v>20</v>
      </c>
      <c r="D32" s="115">
        <v>33.6</v>
      </c>
      <c r="E32" s="22"/>
      <c r="F32" s="22">
        <f t="shared" si="0"/>
        <v>0</v>
      </c>
    </row>
    <row r="33" spans="1:6" s="8" customFormat="1" ht="12.75">
      <c r="A33" s="14">
        <v>28</v>
      </c>
      <c r="B33" s="19" t="s">
        <v>307</v>
      </c>
      <c r="C33" s="21" t="s">
        <v>20</v>
      </c>
      <c r="D33" s="115">
        <v>16.8</v>
      </c>
      <c r="E33" s="22"/>
      <c r="F33" s="22">
        <f t="shared" si="0"/>
        <v>0</v>
      </c>
    </row>
    <row r="34" spans="1:6" s="8" customFormat="1" ht="33.75">
      <c r="A34" s="14">
        <v>29</v>
      </c>
      <c r="B34" s="19" t="s">
        <v>308</v>
      </c>
      <c r="C34" s="21" t="s">
        <v>20</v>
      </c>
      <c r="D34" s="115">
        <v>15</v>
      </c>
      <c r="E34" s="22"/>
      <c r="F34" s="22">
        <f t="shared" si="0"/>
        <v>0</v>
      </c>
    </row>
    <row r="35" spans="1:6" s="8" customFormat="1" ht="12.75">
      <c r="A35" s="14">
        <v>30</v>
      </c>
      <c r="B35" s="15" t="s">
        <v>194</v>
      </c>
      <c r="C35" s="16" t="s">
        <v>11</v>
      </c>
      <c r="D35" s="115"/>
      <c r="E35" s="22"/>
      <c r="F35" s="22"/>
    </row>
    <row r="36" spans="1:6" s="8" customFormat="1" ht="12.75">
      <c r="A36" s="14">
        <v>31</v>
      </c>
      <c r="B36" s="19" t="s">
        <v>195</v>
      </c>
      <c r="C36" s="21" t="s">
        <v>23</v>
      </c>
      <c r="D36" s="115">
        <v>8</v>
      </c>
      <c r="E36" s="23"/>
      <c r="F36" s="22">
        <f t="shared" si="0"/>
        <v>0</v>
      </c>
    </row>
    <row r="37" spans="1:6" s="8" customFormat="1" ht="12.75">
      <c r="A37" s="14">
        <v>32</v>
      </c>
      <c r="B37" s="19" t="s">
        <v>311</v>
      </c>
      <c r="C37" s="21" t="s">
        <v>23</v>
      </c>
      <c r="D37" s="115">
        <v>7</v>
      </c>
      <c r="E37" s="22"/>
      <c r="F37" s="22">
        <f t="shared" si="0"/>
        <v>0</v>
      </c>
    </row>
    <row r="38" spans="1:6" s="8" customFormat="1" ht="12.75">
      <c r="A38" s="14">
        <v>33</v>
      </c>
      <c r="B38" s="19" t="s">
        <v>398</v>
      </c>
      <c r="C38" s="21" t="s">
        <v>23</v>
      </c>
      <c r="D38" s="115">
        <v>1</v>
      </c>
      <c r="E38" s="22"/>
      <c r="F38" s="22">
        <f t="shared" si="0"/>
        <v>0</v>
      </c>
    </row>
    <row r="39" spans="1:6" s="8" customFormat="1" ht="12.75">
      <c r="A39" s="14">
        <v>34</v>
      </c>
      <c r="B39" s="19" t="s">
        <v>315</v>
      </c>
      <c r="C39" s="21" t="s">
        <v>23</v>
      </c>
      <c r="D39" s="115">
        <v>1</v>
      </c>
      <c r="E39" s="23"/>
      <c r="F39" s="22">
        <f t="shared" si="0"/>
        <v>0</v>
      </c>
    </row>
    <row r="40" spans="1:6" s="8" customFormat="1" ht="12.75">
      <c r="A40" s="14">
        <v>35</v>
      </c>
      <c r="B40" s="19" t="s">
        <v>316</v>
      </c>
      <c r="C40" s="21" t="s">
        <v>23</v>
      </c>
      <c r="D40" s="115">
        <v>1</v>
      </c>
      <c r="E40" s="22"/>
      <c r="F40" s="22">
        <f t="shared" si="0"/>
        <v>0</v>
      </c>
    </row>
    <row r="41" spans="1:6" s="8" customFormat="1" ht="12.75">
      <c r="A41" s="14">
        <v>36</v>
      </c>
      <c r="B41" s="19" t="s">
        <v>319</v>
      </c>
      <c r="C41" s="21" t="s">
        <v>23</v>
      </c>
      <c r="D41" s="115">
        <v>1</v>
      </c>
      <c r="E41" s="22"/>
      <c r="F41" s="22">
        <f t="shared" si="0"/>
        <v>0</v>
      </c>
    </row>
    <row r="42" spans="1:6" s="8" customFormat="1" ht="12.75">
      <c r="A42" s="14">
        <v>37</v>
      </c>
      <c r="B42" s="19" t="s">
        <v>320</v>
      </c>
      <c r="C42" s="21" t="s">
        <v>23</v>
      </c>
      <c r="D42" s="115">
        <v>1</v>
      </c>
      <c r="E42" s="22"/>
      <c r="F42" s="22">
        <f t="shared" si="0"/>
        <v>0</v>
      </c>
    </row>
    <row r="43" spans="1:6" s="8" customFormat="1" ht="12.75">
      <c r="A43" s="14">
        <v>38</v>
      </c>
      <c r="B43" s="19" t="s">
        <v>323</v>
      </c>
      <c r="C43" s="21" t="s">
        <v>20</v>
      </c>
      <c r="D43" s="115">
        <v>40</v>
      </c>
      <c r="E43" s="22"/>
      <c r="F43" s="22">
        <f t="shared" si="0"/>
        <v>0</v>
      </c>
    </row>
    <row r="44" spans="1:6" s="8" customFormat="1" ht="12.75">
      <c r="A44" s="14">
        <v>39</v>
      </c>
      <c r="B44" s="19" t="s">
        <v>324</v>
      </c>
      <c r="C44" s="21" t="s">
        <v>20</v>
      </c>
      <c r="D44" s="115">
        <v>2196</v>
      </c>
      <c r="E44" s="22"/>
      <c r="F44" s="22">
        <f t="shared" si="0"/>
        <v>0</v>
      </c>
    </row>
    <row r="45" spans="1:6" s="8" customFormat="1" ht="12.75">
      <c r="A45" s="14">
        <v>40</v>
      </c>
      <c r="B45" s="15" t="s">
        <v>399</v>
      </c>
      <c r="C45" s="16" t="s">
        <v>11</v>
      </c>
      <c r="D45" s="115"/>
      <c r="E45" s="22"/>
      <c r="F45" s="22"/>
    </row>
    <row r="46" spans="1:6" s="8" customFormat="1" ht="12.75">
      <c r="A46" s="14">
        <v>41</v>
      </c>
      <c r="B46" s="19" t="s">
        <v>327</v>
      </c>
      <c r="C46" s="21" t="s">
        <v>23</v>
      </c>
      <c r="D46" s="115">
        <v>44</v>
      </c>
      <c r="E46" s="22"/>
      <c r="F46" s="22">
        <f t="shared" si="0"/>
        <v>0</v>
      </c>
    </row>
    <row r="47" spans="1:6" s="8" customFormat="1" ht="33.75">
      <c r="A47" s="14">
        <v>42</v>
      </c>
      <c r="B47" s="19" t="s">
        <v>328</v>
      </c>
      <c r="C47" s="21" t="s">
        <v>23</v>
      </c>
      <c r="D47" s="115">
        <v>9</v>
      </c>
      <c r="E47" s="22"/>
      <c r="F47" s="22">
        <f t="shared" si="0"/>
        <v>0</v>
      </c>
    </row>
    <row r="48" spans="1:6" s="8" customFormat="1" ht="12.75">
      <c r="A48" s="14">
        <v>43</v>
      </c>
      <c r="B48" s="19" t="s">
        <v>400</v>
      </c>
      <c r="C48" s="20" t="s">
        <v>18</v>
      </c>
      <c r="D48" s="115">
        <v>121</v>
      </c>
      <c r="E48" s="22"/>
      <c r="F48" s="22">
        <f t="shared" si="0"/>
        <v>0</v>
      </c>
    </row>
    <row r="49" spans="1:6" s="8" customFormat="1" ht="12.75">
      <c r="A49" s="14">
        <v>44</v>
      </c>
      <c r="B49" s="19" t="s">
        <v>330</v>
      </c>
      <c r="C49" s="20" t="s">
        <v>18</v>
      </c>
      <c r="D49" s="115">
        <v>170</v>
      </c>
      <c r="E49" s="22"/>
      <c r="F49" s="22">
        <f t="shared" si="0"/>
        <v>0</v>
      </c>
    </row>
    <row r="50" spans="1:6" s="8" customFormat="1" ht="15">
      <c r="A50" s="14">
        <v>45</v>
      </c>
      <c r="B50" s="116" t="s">
        <v>83</v>
      </c>
      <c r="C50" s="16" t="s">
        <v>11</v>
      </c>
      <c r="D50" s="117"/>
      <c r="E50" s="23"/>
      <c r="F50" s="22"/>
    </row>
    <row r="51" spans="1:6" s="8" customFormat="1" ht="12.75">
      <c r="A51" s="14">
        <v>46</v>
      </c>
      <c r="B51" s="118" t="s">
        <v>331</v>
      </c>
      <c r="C51" s="16" t="s">
        <v>11</v>
      </c>
      <c r="D51" s="119"/>
      <c r="E51" s="22"/>
      <c r="F51" s="22"/>
    </row>
    <row r="52" spans="1:6" s="8" customFormat="1" ht="12.75">
      <c r="A52" s="14">
        <v>47</v>
      </c>
      <c r="B52" s="31" t="s">
        <v>332</v>
      </c>
      <c r="C52" s="21" t="s">
        <v>23</v>
      </c>
      <c r="D52" s="115">
        <v>17</v>
      </c>
      <c r="E52" s="22"/>
      <c r="F52" s="22">
        <f t="shared" si="0"/>
        <v>0</v>
      </c>
    </row>
    <row r="53" spans="1:6" s="8" customFormat="1" ht="12.75">
      <c r="A53" s="14">
        <v>48</v>
      </c>
      <c r="B53" s="31" t="s">
        <v>333</v>
      </c>
      <c r="C53" s="21" t="s">
        <v>23</v>
      </c>
      <c r="D53" s="115">
        <v>17</v>
      </c>
      <c r="E53" s="22"/>
      <c r="F53" s="22">
        <f t="shared" si="0"/>
        <v>0</v>
      </c>
    </row>
    <row r="54" spans="1:6" s="8" customFormat="1" ht="12.75">
      <c r="A54" s="14">
        <v>49</v>
      </c>
      <c r="B54" s="31" t="s">
        <v>334</v>
      </c>
      <c r="C54" s="32" t="s">
        <v>112</v>
      </c>
      <c r="D54" s="115">
        <v>1</v>
      </c>
      <c r="E54" s="22"/>
      <c r="F54" s="22">
        <f t="shared" si="0"/>
        <v>0</v>
      </c>
    </row>
    <row r="55" spans="1:6" s="8" customFormat="1" ht="12.75">
      <c r="A55" s="14">
        <v>50</v>
      </c>
      <c r="B55" s="31" t="s">
        <v>334</v>
      </c>
      <c r="C55" s="32" t="s">
        <v>112</v>
      </c>
      <c r="D55" s="115">
        <v>2</v>
      </c>
      <c r="E55" s="22"/>
      <c r="F55" s="22">
        <f t="shared" si="0"/>
        <v>0</v>
      </c>
    </row>
    <row r="56" spans="1:6" s="8" customFormat="1" ht="12.75">
      <c r="A56" s="14">
        <v>51</v>
      </c>
      <c r="B56" s="31" t="s">
        <v>335</v>
      </c>
      <c r="C56" s="21" t="s">
        <v>23</v>
      </c>
      <c r="D56" s="115">
        <v>3</v>
      </c>
      <c r="E56" s="22"/>
      <c r="F56" s="22">
        <f t="shared" si="0"/>
        <v>0</v>
      </c>
    </row>
    <row r="57" spans="1:6" s="8" customFormat="1" ht="12.75">
      <c r="A57" s="14">
        <v>52</v>
      </c>
      <c r="B57" s="31" t="s">
        <v>401</v>
      </c>
      <c r="C57" s="21" t="s">
        <v>23</v>
      </c>
      <c r="D57" s="115">
        <v>1</v>
      </c>
      <c r="E57" s="22"/>
      <c r="F57" s="22">
        <f t="shared" si="0"/>
        <v>0</v>
      </c>
    </row>
    <row r="58" spans="1:6" s="8" customFormat="1" ht="12.75">
      <c r="A58" s="14">
        <v>53</v>
      </c>
      <c r="B58" s="31" t="s">
        <v>402</v>
      </c>
      <c r="C58" s="21" t="s">
        <v>23</v>
      </c>
      <c r="D58" s="115">
        <v>1</v>
      </c>
      <c r="E58" s="22"/>
      <c r="F58" s="22">
        <f t="shared" si="0"/>
        <v>0</v>
      </c>
    </row>
    <row r="59" spans="1:6" s="8" customFormat="1" ht="12.75">
      <c r="A59" s="14">
        <v>54</v>
      </c>
      <c r="B59" s="31" t="s">
        <v>403</v>
      </c>
      <c r="C59" s="21" t="s">
        <v>23</v>
      </c>
      <c r="D59" s="115">
        <v>1</v>
      </c>
      <c r="E59" s="33"/>
      <c r="F59" s="22">
        <f t="shared" si="0"/>
        <v>0</v>
      </c>
    </row>
    <row r="60" spans="1:6" s="8" customFormat="1" ht="12.75">
      <c r="A60" s="14">
        <v>55</v>
      </c>
      <c r="B60" s="31" t="s">
        <v>336</v>
      </c>
      <c r="C60" s="21" t="s">
        <v>23</v>
      </c>
      <c r="D60" s="115">
        <v>9</v>
      </c>
      <c r="E60" s="33"/>
      <c r="F60" s="22">
        <f t="shared" si="0"/>
        <v>0</v>
      </c>
    </row>
    <row r="61" spans="1:6" s="8" customFormat="1" ht="12.75">
      <c r="A61" s="14">
        <v>56</v>
      </c>
      <c r="B61" s="31" t="s">
        <v>337</v>
      </c>
      <c r="C61" s="21" t="s">
        <v>23</v>
      </c>
      <c r="D61" s="115">
        <v>3</v>
      </c>
      <c r="E61" s="33"/>
      <c r="F61" s="22">
        <f t="shared" si="0"/>
        <v>0</v>
      </c>
    </row>
    <row r="62" spans="1:6" s="8" customFormat="1" ht="12.75">
      <c r="A62" s="14">
        <v>57</v>
      </c>
      <c r="B62" s="31" t="s">
        <v>338</v>
      </c>
      <c r="C62" s="21" t="s">
        <v>23</v>
      </c>
      <c r="D62" s="115">
        <v>6</v>
      </c>
      <c r="E62" s="33"/>
      <c r="F62" s="22">
        <f t="shared" si="0"/>
        <v>0</v>
      </c>
    </row>
    <row r="63" spans="1:6" s="8" customFormat="1" ht="12.75">
      <c r="A63" s="14">
        <v>58</v>
      </c>
      <c r="B63" s="31" t="s">
        <v>404</v>
      </c>
      <c r="C63" s="32" t="s">
        <v>18</v>
      </c>
      <c r="D63" s="115">
        <v>652</v>
      </c>
      <c r="E63" s="34"/>
      <c r="F63" s="22">
        <f t="shared" si="0"/>
        <v>0</v>
      </c>
    </row>
    <row r="64" spans="1:6" s="8" customFormat="1" ht="12.75">
      <c r="A64" s="14">
        <v>59</v>
      </c>
      <c r="B64" s="31" t="s">
        <v>339</v>
      </c>
      <c r="C64" s="32" t="s">
        <v>18</v>
      </c>
      <c r="D64" s="115">
        <v>173</v>
      </c>
      <c r="E64" s="34"/>
      <c r="F64" s="22">
        <f t="shared" si="0"/>
        <v>0</v>
      </c>
    </row>
    <row r="65" spans="1:6" s="8" customFormat="1" ht="12.75">
      <c r="A65" s="14">
        <v>60</v>
      </c>
      <c r="B65" s="31" t="s">
        <v>405</v>
      </c>
      <c r="C65" s="32" t="s">
        <v>112</v>
      </c>
      <c r="D65" s="115">
        <v>28</v>
      </c>
      <c r="E65" s="34"/>
      <c r="F65" s="22">
        <f t="shared" si="0"/>
        <v>0</v>
      </c>
    </row>
    <row r="66" spans="1:6" s="8" customFormat="1" ht="12.75">
      <c r="A66" s="14">
        <v>61</v>
      </c>
      <c r="B66" s="31" t="s">
        <v>340</v>
      </c>
      <c r="C66" s="32" t="s">
        <v>112</v>
      </c>
      <c r="D66" s="115">
        <v>10</v>
      </c>
      <c r="E66" s="34"/>
      <c r="F66" s="22">
        <f t="shared" si="0"/>
        <v>0</v>
      </c>
    </row>
    <row r="67" spans="1:6" s="8" customFormat="1" ht="12.75">
      <c r="A67" s="14">
        <v>62</v>
      </c>
      <c r="B67" s="31" t="s">
        <v>341</v>
      </c>
      <c r="C67" s="21" t="s">
        <v>23</v>
      </c>
      <c r="D67" s="115">
        <v>17</v>
      </c>
      <c r="E67" s="34"/>
      <c r="F67" s="22">
        <f t="shared" si="0"/>
        <v>0</v>
      </c>
    </row>
    <row r="68" spans="1:6" s="8" customFormat="1" ht="12.75">
      <c r="A68" s="14">
        <v>63</v>
      </c>
      <c r="B68" s="31" t="s">
        <v>342</v>
      </c>
      <c r="C68" s="21" t="s">
        <v>23</v>
      </c>
      <c r="D68" s="115">
        <v>17</v>
      </c>
      <c r="E68" s="34"/>
      <c r="F68" s="22">
        <f t="shared" si="0"/>
        <v>0</v>
      </c>
    </row>
    <row r="69" spans="1:6" s="8" customFormat="1" ht="12.75">
      <c r="A69" s="14">
        <v>64</v>
      </c>
      <c r="B69" s="31" t="s">
        <v>343</v>
      </c>
      <c r="C69" s="32" t="s">
        <v>18</v>
      </c>
      <c r="D69" s="115">
        <v>136</v>
      </c>
      <c r="E69" s="34"/>
      <c r="F69" s="22">
        <f aca="true" t="shared" si="1" ref="F69:F112">ROUND(D69*E69,2)</f>
        <v>0</v>
      </c>
    </row>
    <row r="70" spans="1:6" s="8" customFormat="1" ht="12.75">
      <c r="A70" s="14">
        <v>65</v>
      </c>
      <c r="B70" s="31" t="s">
        <v>344</v>
      </c>
      <c r="C70" s="32" t="s">
        <v>112</v>
      </c>
      <c r="D70" s="115">
        <v>17</v>
      </c>
      <c r="E70" s="34"/>
      <c r="F70" s="22">
        <f t="shared" si="1"/>
        <v>0</v>
      </c>
    </row>
    <row r="71" spans="1:6" s="8" customFormat="1" ht="12.75">
      <c r="A71" s="14">
        <v>66</v>
      </c>
      <c r="B71" s="31" t="s">
        <v>345</v>
      </c>
      <c r="C71" s="32" t="s">
        <v>18</v>
      </c>
      <c r="D71" s="115">
        <v>164</v>
      </c>
      <c r="E71" s="34"/>
      <c r="F71" s="22">
        <f t="shared" si="1"/>
        <v>0</v>
      </c>
    </row>
    <row r="72" spans="1:6" s="8" customFormat="1" ht="12.75">
      <c r="A72" s="14">
        <v>67</v>
      </c>
      <c r="B72" s="31" t="s">
        <v>346</v>
      </c>
      <c r="C72" s="32" t="s">
        <v>18</v>
      </c>
      <c r="D72" s="115">
        <v>27</v>
      </c>
      <c r="E72" s="34"/>
      <c r="F72" s="22">
        <f t="shared" si="1"/>
        <v>0</v>
      </c>
    </row>
    <row r="73" spans="1:6" s="8" customFormat="1" ht="12.75">
      <c r="A73" s="14">
        <v>68</v>
      </c>
      <c r="B73" s="31" t="s">
        <v>347</v>
      </c>
      <c r="C73" s="32" t="s">
        <v>18</v>
      </c>
      <c r="D73" s="115">
        <v>767</v>
      </c>
      <c r="E73" s="34"/>
      <c r="F73" s="22">
        <f t="shared" si="1"/>
        <v>0</v>
      </c>
    </row>
    <row r="74" spans="1:6" s="8" customFormat="1" ht="12.75">
      <c r="A74" s="14">
        <v>69</v>
      </c>
      <c r="B74" s="31" t="s">
        <v>348</v>
      </c>
      <c r="C74" s="21" t="s">
        <v>23</v>
      </c>
      <c r="D74" s="115">
        <v>17</v>
      </c>
      <c r="E74" s="34"/>
      <c r="F74" s="22">
        <f t="shared" si="1"/>
        <v>0</v>
      </c>
    </row>
    <row r="75" spans="1:6" s="8" customFormat="1" ht="12.75">
      <c r="A75" s="14">
        <v>70</v>
      </c>
      <c r="B75" s="31" t="s">
        <v>349</v>
      </c>
      <c r="C75" s="21" t="s">
        <v>395</v>
      </c>
      <c r="D75" s="115">
        <v>45.4</v>
      </c>
      <c r="E75" s="34"/>
      <c r="F75" s="22">
        <f t="shared" si="1"/>
        <v>0</v>
      </c>
    </row>
    <row r="76" spans="1:6" s="8" customFormat="1" ht="12.75">
      <c r="A76" s="14">
        <v>71</v>
      </c>
      <c r="B76" s="31" t="s">
        <v>350</v>
      </c>
      <c r="C76" s="32" t="s">
        <v>112</v>
      </c>
      <c r="D76" s="115">
        <v>1</v>
      </c>
      <c r="E76" s="34"/>
      <c r="F76" s="22">
        <f t="shared" si="1"/>
        <v>0</v>
      </c>
    </row>
    <row r="77" spans="1:6" s="8" customFormat="1" ht="12.75">
      <c r="A77" s="14">
        <v>72</v>
      </c>
      <c r="B77" s="118" t="s">
        <v>351</v>
      </c>
      <c r="C77" s="16" t="s">
        <v>11</v>
      </c>
      <c r="D77" s="115"/>
      <c r="E77" s="34"/>
      <c r="F77" s="22"/>
    </row>
    <row r="78" spans="1:6" s="8" customFormat="1" ht="12.75">
      <c r="A78" s="14">
        <v>73</v>
      </c>
      <c r="B78" s="31" t="s">
        <v>352</v>
      </c>
      <c r="C78" s="21" t="s">
        <v>23</v>
      </c>
      <c r="D78" s="115">
        <v>17</v>
      </c>
      <c r="E78" s="34"/>
      <c r="F78" s="22">
        <f t="shared" si="1"/>
        <v>0</v>
      </c>
    </row>
    <row r="79" spans="1:6" s="8" customFormat="1" ht="12.75">
      <c r="A79" s="14">
        <v>74</v>
      </c>
      <c r="B79" s="31" t="s">
        <v>353</v>
      </c>
      <c r="C79" s="21" t="s">
        <v>23</v>
      </c>
      <c r="D79" s="115">
        <v>17</v>
      </c>
      <c r="E79" s="34"/>
      <c r="F79" s="22">
        <f t="shared" si="1"/>
        <v>0</v>
      </c>
    </row>
    <row r="80" spans="1:6" s="8" customFormat="1" ht="12.75">
      <c r="A80" s="14">
        <v>75</v>
      </c>
      <c r="B80" s="31" t="s">
        <v>354</v>
      </c>
      <c r="C80" s="21" t="s">
        <v>23</v>
      </c>
      <c r="D80" s="115">
        <v>17</v>
      </c>
      <c r="E80" s="34"/>
      <c r="F80" s="22">
        <f t="shared" si="1"/>
        <v>0</v>
      </c>
    </row>
    <row r="81" spans="1:6" s="8" customFormat="1" ht="12.75">
      <c r="A81" s="14">
        <v>76</v>
      </c>
      <c r="B81" s="31" t="s">
        <v>355</v>
      </c>
      <c r="C81" s="21" t="s">
        <v>23</v>
      </c>
      <c r="D81" s="115">
        <v>17</v>
      </c>
      <c r="E81" s="34"/>
      <c r="F81" s="22">
        <f t="shared" si="1"/>
        <v>0</v>
      </c>
    </row>
    <row r="82" spans="1:6" ht="12.75">
      <c r="A82" s="14">
        <v>77</v>
      </c>
      <c r="B82" s="31" t="s">
        <v>356</v>
      </c>
      <c r="C82" s="21" t="s">
        <v>23</v>
      </c>
      <c r="D82" s="115">
        <v>17</v>
      </c>
      <c r="E82" s="34"/>
      <c r="F82" s="22">
        <f t="shared" si="1"/>
        <v>0</v>
      </c>
    </row>
    <row r="83" spans="1:6" ht="12.75">
      <c r="A83" s="14">
        <v>78</v>
      </c>
      <c r="B83" s="31" t="s">
        <v>357</v>
      </c>
      <c r="C83" s="32" t="s">
        <v>18</v>
      </c>
      <c r="D83" s="115">
        <v>757</v>
      </c>
      <c r="E83" s="34"/>
      <c r="F83" s="22">
        <f t="shared" si="1"/>
        <v>0</v>
      </c>
    </row>
    <row r="84" spans="1:6" ht="12.75">
      <c r="A84" s="14">
        <v>79</v>
      </c>
      <c r="B84" s="31" t="s">
        <v>358</v>
      </c>
      <c r="C84" s="32" t="s">
        <v>18</v>
      </c>
      <c r="D84" s="115">
        <v>5</v>
      </c>
      <c r="E84" s="34"/>
      <c r="F84" s="22">
        <f t="shared" si="1"/>
        <v>0</v>
      </c>
    </row>
    <row r="85" spans="1:6" ht="12.75">
      <c r="A85" s="14">
        <v>80</v>
      </c>
      <c r="B85" s="31" t="s">
        <v>359</v>
      </c>
      <c r="C85" s="21" t="s">
        <v>395</v>
      </c>
      <c r="D85" s="115">
        <v>68.1</v>
      </c>
      <c r="E85" s="34"/>
      <c r="F85" s="22">
        <f t="shared" si="1"/>
        <v>0</v>
      </c>
    </row>
    <row r="86" spans="1:6" ht="12.75">
      <c r="A86" s="14">
        <v>81</v>
      </c>
      <c r="B86" s="31" t="s">
        <v>360</v>
      </c>
      <c r="C86" s="21" t="s">
        <v>395</v>
      </c>
      <c r="D86" s="115">
        <v>45.4</v>
      </c>
      <c r="E86" s="34"/>
      <c r="F86" s="22">
        <f t="shared" si="1"/>
        <v>0</v>
      </c>
    </row>
    <row r="87" spans="1:6" ht="12.75">
      <c r="A87" s="14">
        <v>82</v>
      </c>
      <c r="B87" s="31" t="s">
        <v>361</v>
      </c>
      <c r="C87" s="32" t="s">
        <v>18</v>
      </c>
      <c r="D87" s="115">
        <v>191</v>
      </c>
      <c r="E87" s="34"/>
      <c r="F87" s="22">
        <f t="shared" si="1"/>
        <v>0</v>
      </c>
    </row>
    <row r="88" spans="1:6" ht="12.75">
      <c r="A88" s="14">
        <v>83</v>
      </c>
      <c r="B88" s="31" t="s">
        <v>363</v>
      </c>
      <c r="C88" s="32" t="s">
        <v>18</v>
      </c>
      <c r="D88" s="115">
        <v>767</v>
      </c>
      <c r="E88" s="34"/>
      <c r="F88" s="22">
        <f t="shared" si="1"/>
        <v>0</v>
      </c>
    </row>
    <row r="89" spans="1:6" ht="12.75">
      <c r="A89" s="14">
        <v>84</v>
      </c>
      <c r="B89" s="31" t="s">
        <v>364</v>
      </c>
      <c r="C89" s="32" t="s">
        <v>18</v>
      </c>
      <c r="D89" s="115">
        <v>767</v>
      </c>
      <c r="E89" s="34"/>
      <c r="F89" s="22">
        <f t="shared" si="1"/>
        <v>0</v>
      </c>
    </row>
    <row r="90" spans="1:6" ht="12.75">
      <c r="A90" s="14">
        <v>85</v>
      </c>
      <c r="B90" s="31" t="s">
        <v>365</v>
      </c>
      <c r="C90" s="32" t="s">
        <v>18</v>
      </c>
      <c r="D90" s="115">
        <v>58</v>
      </c>
      <c r="E90" s="34"/>
      <c r="F90" s="22">
        <f t="shared" si="1"/>
        <v>0</v>
      </c>
    </row>
    <row r="91" spans="1:6" ht="12.75">
      <c r="A91" s="14">
        <v>86</v>
      </c>
      <c r="B91" s="31" t="s">
        <v>406</v>
      </c>
      <c r="C91" s="32" t="s">
        <v>112</v>
      </c>
      <c r="D91" s="115">
        <v>3</v>
      </c>
      <c r="E91" s="34"/>
      <c r="F91" s="22">
        <f t="shared" si="1"/>
        <v>0</v>
      </c>
    </row>
    <row r="92" spans="1:6" ht="12.75">
      <c r="A92" s="14">
        <v>87</v>
      </c>
      <c r="B92" s="31" t="s">
        <v>368</v>
      </c>
      <c r="C92" s="21" t="s">
        <v>23</v>
      </c>
      <c r="D92" s="115">
        <v>17</v>
      </c>
      <c r="E92" s="34"/>
      <c r="F92" s="22">
        <f t="shared" si="1"/>
        <v>0</v>
      </c>
    </row>
    <row r="93" spans="1:6" ht="12.75">
      <c r="A93" s="14">
        <v>88</v>
      </c>
      <c r="B93" s="31" t="s">
        <v>369</v>
      </c>
      <c r="C93" s="32" t="s">
        <v>18</v>
      </c>
      <c r="D93" s="115">
        <v>136</v>
      </c>
      <c r="E93" s="34"/>
      <c r="F93" s="22">
        <f t="shared" si="1"/>
        <v>0</v>
      </c>
    </row>
    <row r="94" spans="1:6" ht="12.75">
      <c r="A94" s="14">
        <v>89</v>
      </c>
      <c r="B94" s="31" t="s">
        <v>95</v>
      </c>
      <c r="C94" s="21" t="s">
        <v>23</v>
      </c>
      <c r="D94" s="115">
        <v>38</v>
      </c>
      <c r="E94" s="34"/>
      <c r="F94" s="22">
        <f t="shared" si="1"/>
        <v>0</v>
      </c>
    </row>
    <row r="95" spans="1:6" ht="12.75">
      <c r="A95" s="14">
        <v>90</v>
      </c>
      <c r="B95" s="31" t="s">
        <v>370</v>
      </c>
      <c r="C95" s="21" t="s">
        <v>23</v>
      </c>
      <c r="D95" s="115">
        <v>17</v>
      </c>
      <c r="E95" s="34"/>
      <c r="F95" s="22">
        <f t="shared" si="1"/>
        <v>0</v>
      </c>
    </row>
    <row r="96" spans="1:6" ht="12.75">
      <c r="A96" s="14">
        <v>91</v>
      </c>
      <c r="B96" s="31" t="s">
        <v>371</v>
      </c>
      <c r="C96" s="21" t="s">
        <v>23</v>
      </c>
      <c r="D96" s="115">
        <v>17</v>
      </c>
      <c r="E96" s="34"/>
      <c r="F96" s="22">
        <f t="shared" si="1"/>
        <v>0</v>
      </c>
    </row>
    <row r="97" spans="1:6" ht="12.75">
      <c r="A97" s="14">
        <v>92</v>
      </c>
      <c r="B97" s="31" t="s">
        <v>407</v>
      </c>
      <c r="C97" s="21" t="s">
        <v>23</v>
      </c>
      <c r="D97" s="115">
        <v>38</v>
      </c>
      <c r="E97" s="34"/>
      <c r="F97" s="22">
        <f t="shared" si="1"/>
        <v>0</v>
      </c>
    </row>
    <row r="98" spans="1:6" ht="12.75">
      <c r="A98" s="14">
        <v>93</v>
      </c>
      <c r="B98" s="31" t="s">
        <v>408</v>
      </c>
      <c r="C98" s="21" t="s">
        <v>23</v>
      </c>
      <c r="D98" s="115">
        <v>2</v>
      </c>
      <c r="E98" s="34"/>
      <c r="F98" s="22">
        <f t="shared" si="1"/>
        <v>0</v>
      </c>
    </row>
    <row r="99" spans="1:6" ht="12.75">
      <c r="A99" s="14">
        <v>94</v>
      </c>
      <c r="B99" s="31" t="s">
        <v>374</v>
      </c>
      <c r="C99" s="32" t="s">
        <v>112</v>
      </c>
      <c r="D99" s="115">
        <v>3</v>
      </c>
      <c r="E99" s="34"/>
      <c r="F99" s="22">
        <f t="shared" si="1"/>
        <v>0</v>
      </c>
    </row>
    <row r="100" spans="1:6" ht="12.75">
      <c r="A100" s="14">
        <v>95</v>
      </c>
      <c r="B100" s="31" t="s">
        <v>375</v>
      </c>
      <c r="C100" s="32" t="s">
        <v>112</v>
      </c>
      <c r="D100" s="115">
        <v>1</v>
      </c>
      <c r="E100" s="34"/>
      <c r="F100" s="22">
        <f t="shared" si="1"/>
        <v>0</v>
      </c>
    </row>
    <row r="101" spans="1:6" ht="12.75">
      <c r="A101" s="14">
        <v>96</v>
      </c>
      <c r="B101" s="118" t="s">
        <v>376</v>
      </c>
      <c r="C101" s="16" t="s">
        <v>11</v>
      </c>
      <c r="D101" s="119"/>
      <c r="E101" s="34"/>
      <c r="F101" s="22"/>
    </row>
    <row r="102" spans="1:6" ht="12.75">
      <c r="A102" s="14">
        <v>97</v>
      </c>
      <c r="B102" s="31" t="s">
        <v>377</v>
      </c>
      <c r="C102" s="32" t="s">
        <v>18</v>
      </c>
      <c r="D102" s="115">
        <v>16</v>
      </c>
      <c r="E102" s="34"/>
      <c r="F102" s="22">
        <f t="shared" si="1"/>
        <v>0</v>
      </c>
    </row>
    <row r="103" spans="1:6" ht="12.75">
      <c r="A103" s="14">
        <v>98</v>
      </c>
      <c r="B103" s="31" t="s">
        <v>409</v>
      </c>
      <c r="C103" s="21" t="s">
        <v>23</v>
      </c>
      <c r="D103" s="115">
        <v>1</v>
      </c>
      <c r="E103" s="34"/>
      <c r="F103" s="22">
        <f t="shared" si="1"/>
        <v>0</v>
      </c>
    </row>
    <row r="104" spans="1:6" ht="12.75">
      <c r="A104" s="14">
        <v>99</v>
      </c>
      <c r="B104" s="118" t="s">
        <v>380</v>
      </c>
      <c r="C104" s="16" t="s">
        <v>11</v>
      </c>
      <c r="D104" s="119"/>
      <c r="E104" s="34"/>
      <c r="F104" s="22"/>
    </row>
    <row r="105" spans="1:6" ht="12.75">
      <c r="A105" s="14">
        <v>100</v>
      </c>
      <c r="B105" s="31" t="s">
        <v>381</v>
      </c>
      <c r="C105" s="32" t="s">
        <v>18</v>
      </c>
      <c r="D105" s="115">
        <v>16</v>
      </c>
      <c r="E105" s="34"/>
      <c r="F105" s="22">
        <f t="shared" si="1"/>
        <v>0</v>
      </c>
    </row>
    <row r="106" spans="1:6" ht="12.75">
      <c r="A106" s="14">
        <v>101</v>
      </c>
      <c r="B106" s="31" t="s">
        <v>383</v>
      </c>
      <c r="C106" s="32" t="s">
        <v>18</v>
      </c>
      <c r="D106" s="115">
        <v>16</v>
      </c>
      <c r="E106" s="34"/>
      <c r="F106" s="22">
        <f t="shared" si="1"/>
        <v>0</v>
      </c>
    </row>
    <row r="107" spans="1:6" ht="12.75">
      <c r="A107" s="14">
        <v>102</v>
      </c>
      <c r="B107" s="31" t="s">
        <v>384</v>
      </c>
      <c r="C107" s="32" t="s">
        <v>18</v>
      </c>
      <c r="D107" s="115">
        <v>16</v>
      </c>
      <c r="E107" s="34"/>
      <c r="F107" s="22">
        <f t="shared" si="1"/>
        <v>0</v>
      </c>
    </row>
    <row r="108" spans="1:6" ht="12.75">
      <c r="A108" s="14">
        <v>103</v>
      </c>
      <c r="B108" s="31" t="s">
        <v>410</v>
      </c>
      <c r="C108" s="21" t="s">
        <v>23</v>
      </c>
      <c r="D108" s="115">
        <v>1</v>
      </c>
      <c r="E108" s="34"/>
      <c r="F108" s="22">
        <f t="shared" si="1"/>
        <v>0</v>
      </c>
    </row>
    <row r="109" spans="1:6" ht="12.75">
      <c r="A109" s="14">
        <v>104</v>
      </c>
      <c r="B109" s="31" t="s">
        <v>386</v>
      </c>
      <c r="C109" s="32" t="s">
        <v>18</v>
      </c>
      <c r="D109" s="115">
        <v>16</v>
      </c>
      <c r="E109" s="34"/>
      <c r="F109" s="22">
        <f t="shared" si="1"/>
        <v>0</v>
      </c>
    </row>
    <row r="110" spans="1:6" ht="12.75">
      <c r="A110" s="14">
        <v>105</v>
      </c>
      <c r="B110" s="118" t="s">
        <v>389</v>
      </c>
      <c r="C110" s="16" t="s">
        <v>11</v>
      </c>
      <c r="D110" s="119"/>
      <c r="E110" s="34"/>
      <c r="F110" s="22"/>
    </row>
    <row r="111" spans="1:6" ht="12.75">
      <c r="A111" s="14">
        <v>106</v>
      </c>
      <c r="B111" s="31" t="s">
        <v>390</v>
      </c>
      <c r="C111" s="32" t="s">
        <v>112</v>
      </c>
      <c r="D111" s="115">
        <v>3</v>
      </c>
      <c r="E111" s="34"/>
      <c r="F111" s="22">
        <f t="shared" si="1"/>
        <v>0</v>
      </c>
    </row>
    <row r="112" spans="1:6" ht="12.75">
      <c r="A112" s="14">
        <v>107</v>
      </c>
      <c r="B112" s="31" t="s">
        <v>391</v>
      </c>
      <c r="C112" s="32" t="s">
        <v>18</v>
      </c>
      <c r="D112" s="115">
        <v>180</v>
      </c>
      <c r="E112" s="34"/>
      <c r="F112" s="22">
        <f t="shared" si="1"/>
        <v>0</v>
      </c>
    </row>
    <row r="113" spans="1:6" ht="12.75">
      <c r="A113" s="38"/>
      <c r="B113" s="39"/>
      <c r="C113" s="144" t="s">
        <v>152</v>
      </c>
      <c r="D113" s="144"/>
      <c r="E113" s="144"/>
      <c r="F113" s="86">
        <f>ROUND(SUM(F8:F112),2)</f>
        <v>0</v>
      </c>
    </row>
    <row r="114" spans="1:6" ht="12.75">
      <c r="A114" s="40"/>
      <c r="B114" s="8"/>
      <c r="C114" s="145" t="s">
        <v>411</v>
      </c>
      <c r="D114" s="146"/>
      <c r="E114" s="147"/>
      <c r="F114" s="58">
        <f>ROUND(F113*3%,2)</f>
        <v>0</v>
      </c>
    </row>
    <row r="115" spans="1:6" ht="12.75">
      <c r="A115" s="40"/>
      <c r="B115" s="8"/>
      <c r="C115" s="135" t="s">
        <v>153</v>
      </c>
      <c r="D115" s="135"/>
      <c r="E115" s="135"/>
      <c r="F115" s="58">
        <f>ROUND(SUM(F113,F114)*21%,2)</f>
        <v>0</v>
      </c>
    </row>
    <row r="116" spans="1:6" ht="24" customHeight="1">
      <c r="A116" s="40"/>
      <c r="B116" s="8"/>
      <c r="C116" s="136" t="s">
        <v>412</v>
      </c>
      <c r="D116" s="137"/>
      <c r="E116" s="138"/>
      <c r="F116" s="58">
        <f>ROUND(SUM(F113:F115),2)</f>
        <v>0</v>
      </c>
    </row>
    <row r="118" ht="12.75">
      <c r="A118" s="49" t="s">
        <v>392</v>
      </c>
    </row>
    <row r="120" ht="12.75">
      <c r="A120" s="49" t="s">
        <v>417</v>
      </c>
    </row>
  </sheetData>
  <sheetProtection/>
  <autoFilter ref="A5:F116"/>
  <mergeCells count="8">
    <mergeCell ref="C116:E116"/>
    <mergeCell ref="C114:E114"/>
    <mergeCell ref="A1:F1"/>
    <mergeCell ref="B2:F2"/>
    <mergeCell ref="B3:F3"/>
    <mergeCell ref="B4:F4"/>
    <mergeCell ref="C113:E113"/>
    <mergeCell ref="C115:E1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140625" defaultRowHeight="12.75"/>
  <cols>
    <col min="4" max="4" width="11.421875" style="0" customWidth="1"/>
    <col min="5" max="5" width="50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IngaG</dc:creator>
  <cp:keywords/>
  <dc:description/>
  <cp:lastModifiedBy>IngaG</cp:lastModifiedBy>
  <cp:lastPrinted>2014-05-21T06:57:46Z</cp:lastPrinted>
  <dcterms:created xsi:type="dcterms:W3CDTF">2014-05-21T06:40:01Z</dcterms:created>
  <dcterms:modified xsi:type="dcterms:W3CDTF">2014-06-16T14:13:19Z</dcterms:modified>
  <cp:category/>
  <cp:version/>
  <cp:contentType/>
  <cp:contentStatus/>
</cp:coreProperties>
</file>