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370" windowHeight="11730" activeTab="1"/>
  </bookViews>
  <sheets>
    <sheet name="Materiāli" sheetId="1" r:id="rId1"/>
    <sheet name="Instrumenti" sheetId="2" r:id="rId2"/>
    <sheet name="Santehnika" sheetId="3" r:id="rId3"/>
    <sheet name="KOPSAVILKUMS" sheetId="4" r:id="rId4"/>
  </sheets>
  <definedNames>
    <definedName name="_xlnm.Print_Titles" localSheetId="1">'Instrumenti'!$7:$7</definedName>
    <definedName name="_xlnm.Print_Titles" localSheetId="0">'Materiāli'!$7:$7</definedName>
    <definedName name="_xlnm.Print_Titles" localSheetId="2">'Santehnika'!$8:$8</definedName>
  </definedNames>
  <calcPr fullCalcOnLoad="1"/>
</workbook>
</file>

<file path=xl/sharedStrings.xml><?xml version="1.0" encoding="utf-8"?>
<sst xmlns="http://schemas.openxmlformats.org/spreadsheetml/2006/main" count="3261" uniqueCount="1518">
  <si>
    <t>Nr.p.k.</t>
  </si>
  <si>
    <t>Preču grupas / Preces nosaukums</t>
  </si>
  <si>
    <t>Mērvienība / tilpums</t>
  </si>
  <si>
    <t>1.</t>
  </si>
  <si>
    <t>Spaiņi</t>
  </si>
  <si>
    <t xml:space="preserve">Plastmasas spainis ar plastmasas rokturi </t>
  </si>
  <si>
    <t>Tilpums 5 litri. Izgatavots no plastmasas. Apaļas formas.</t>
  </si>
  <si>
    <t>1.2.</t>
  </si>
  <si>
    <t>Tilpums 7 litri. Izgatavots no plastmasas. Apaļas formas.</t>
  </si>
  <si>
    <t>1.3.</t>
  </si>
  <si>
    <t>Tilpums 12 litri. Izgatavots no plastmasas. Kantainas formas.</t>
  </si>
  <si>
    <t xml:space="preserve">Plastmasas celtniecības spainis </t>
  </si>
  <si>
    <t>Tilpums 5 litri. Izgatavots no plastmasas ar metāla rokturi un snīpi. Apaļas formas.</t>
  </si>
  <si>
    <t>gabals</t>
  </si>
  <si>
    <t>1.5.</t>
  </si>
  <si>
    <t>Tilpums 12 litri. Izgatavots no plastmasas ar metāla rokturi un snīpi. Apaļas formas.</t>
  </si>
  <si>
    <t>1.6.</t>
  </si>
  <si>
    <t>Tilpums 20 litri. Izgatavots no plastmasas ar metāla rokturi un snīpi. Apaļas formas.</t>
  </si>
  <si>
    <t>Metāla spainis cinkots</t>
  </si>
  <si>
    <t>Tilpums 12 l.</t>
  </si>
  <si>
    <t>2.</t>
  </si>
  <si>
    <t>Kāpnes</t>
  </si>
  <si>
    <t>2.1.           </t>
  </si>
  <si>
    <t>Pieslienamās kāpnes ar 8 pakāpieniem</t>
  </si>
  <si>
    <t>Izgatavotas no alumīnija. Standarts EN 131</t>
  </si>
  <si>
    <t>2.2.           </t>
  </si>
  <si>
    <t>Pieslienamās kāpnes ar 6 pakāpieniem</t>
  </si>
  <si>
    <t>2.3.           </t>
  </si>
  <si>
    <t>Pieslienamās kāpnes ar 7 pakāpieniem</t>
  </si>
  <si>
    <t>2.4.           </t>
  </si>
  <si>
    <t>Kāpnes alumīnija trīsdaļīgās</t>
  </si>
  <si>
    <t>Izgatavotas no alumīnija, 3 x 9 pakāpieni.</t>
  </si>
  <si>
    <t>2.5.           </t>
  </si>
  <si>
    <t>Kāpnes alumīnija, multifunkcionālās ar platformu</t>
  </si>
  <si>
    <t>Izgatavotas no alumīnija, 3 x 4 pakāpieni.</t>
  </si>
  <si>
    <t>3.</t>
  </si>
  <si>
    <t>Spuldzes</t>
  </si>
  <si>
    <t>40 W</t>
  </si>
  <si>
    <t>60 W</t>
  </si>
  <si>
    <t>100 W</t>
  </si>
  <si>
    <t xml:space="preserve">Spuldzes </t>
  </si>
  <si>
    <t>ENERGY SAVER ( 7 - 32) W</t>
  </si>
  <si>
    <t>Luminiscentas  18 W</t>
  </si>
  <si>
    <t>Luminiscentas  36 W</t>
  </si>
  <si>
    <t>Reflektorspuldzes</t>
  </si>
  <si>
    <t>60 W; E14</t>
  </si>
  <si>
    <t>Halogēnās spuldzes</t>
  </si>
  <si>
    <t>12 V ( 20 - 50) W</t>
  </si>
  <si>
    <t>220 V ( 35 - 50) W</t>
  </si>
  <si>
    <t>4.</t>
  </si>
  <si>
    <t>Materiāli remontam</t>
  </si>
  <si>
    <t xml:space="preserve">Tapešu nazis </t>
  </si>
  <si>
    <t>9mm ar nolaužamu asmeni, plastmasas korpusā</t>
  </si>
  <si>
    <t>18mm ar nolaužamu asmeni, plastmasas korpusā</t>
  </si>
  <si>
    <t>Rezerves asmeņi</t>
  </si>
  <si>
    <t>Iepakojums</t>
  </si>
  <si>
    <t xml:space="preserve">Koka skrūve </t>
  </si>
  <si>
    <t>Cinkota, ar gremdgalvu, 3X30 mm iepakojumā 10gab.</t>
  </si>
  <si>
    <t>Cinkota, ar gremdgalvu, 3X40 mm iepakojumā 10gab.</t>
  </si>
  <si>
    <t>Cinkota, ar gremdgalvu, 3X50 mm iepakojumā 10gab.</t>
  </si>
  <si>
    <t>Cinkota, ar gremdgalvu, 4X30 mm iepakojumā 10gab.</t>
  </si>
  <si>
    <t>Cinkota, ar gremdgalvu, 4X40 mm iepakojumā 10gab.</t>
  </si>
  <si>
    <t>Cinkota, ar gremdgalvu, 3.5x25 mm iepakojumā 10gab.</t>
  </si>
  <si>
    <t>Cinkota, ar gremdgalvu, 3.5x35 mm iepakojumā 10gab.</t>
  </si>
  <si>
    <t>Cinkota, ar gremdgalvu, 3.5x45 mm iepakojumā 10gab.</t>
  </si>
  <si>
    <t>Cinkota, ar gremdgalvu, 3.5x55 mm iepakojumā 10 gab.</t>
  </si>
  <si>
    <t>Cinkota, ar gremdgalvu, 3.5x65 mm iepakojumā 10 gab.</t>
  </si>
  <si>
    <t>Cinkota, ar gremdgalvu, 4.5x60 mm iepakojumā 10gab.</t>
  </si>
  <si>
    <t>Cinkota, ar gremdgalvu, 4x50 mm  iepakojumā 10gab.</t>
  </si>
  <si>
    <t>Cinkota, ar gremdgalvu, 3.5x50 mm  iepakojumā 10gab.</t>
  </si>
  <si>
    <t xml:space="preserve">Bultskrūves </t>
  </si>
  <si>
    <t xml:space="preserve">Uzgriežņi </t>
  </si>
  <si>
    <t>Paplāksnes</t>
  </si>
  <si>
    <t xml:space="preserve">Skrūves ģipškartonam </t>
  </si>
  <si>
    <t>35 mm (metālam), iepakojumā 10gab.</t>
  </si>
  <si>
    <t>Skrūves ģipškartonam</t>
  </si>
  <si>
    <t>25 mm (metālam), iepakojumā 10gab.</t>
  </si>
  <si>
    <t>40 mm (kokam), iepakojumā 10gab.</t>
  </si>
  <si>
    <t>52mm (kokam), iepakojumā 10gab.</t>
  </si>
  <si>
    <t>Plastmasas dībelis</t>
  </si>
  <si>
    <t>33-6*30, iepakojumā 10gab.</t>
  </si>
  <si>
    <t xml:space="preserve">Plastmasas dībelis </t>
  </si>
  <si>
    <t>33-8*40,  iepakojumā 10gab.</t>
  </si>
  <si>
    <t xml:space="preserve">Naglas </t>
  </si>
  <si>
    <t>Celtniecības naglas 2.5x40. Iepakojums 1kg</t>
  </si>
  <si>
    <t>Celtniecības naglas 2.5x50. Iepakojums 1kg</t>
  </si>
  <si>
    <t>Celtniecības naglas 2.5x60. Iepakojums 1kg</t>
  </si>
  <si>
    <t>Celtniecības naglas 2.5x80. Iepakojums 1kg</t>
  </si>
  <si>
    <t>Celtniecības naglas 3x70. Iepakojums 1kg</t>
  </si>
  <si>
    <t>Celtniecības naglas 3.5x80. Iepakojums 1kg</t>
  </si>
  <si>
    <t>Celtniecības naglas 3.5x90. Iepakojums 1kg</t>
  </si>
  <si>
    <t>Celtniecības naglas 3.5x150. Iepakojums 1kg</t>
  </si>
  <si>
    <t>Celtniecības naglas 4x100. Iepakojums 1kg</t>
  </si>
  <si>
    <t>Celtniecības naglas 5x100. Iepakojums 1kg</t>
  </si>
  <si>
    <t>Celtniecības naglas 5x120. Iepakojums 1kg</t>
  </si>
  <si>
    <t>Celtniecības naglas 5x150. Iepakojums 1kg</t>
  </si>
  <si>
    <t xml:space="preserve">Vītņstienis </t>
  </si>
  <si>
    <t>10x1000 mm. Paredzēts konstrukciju stiprināšanai</t>
  </si>
  <si>
    <t>12x1000 mm. Paredzēts konstrukciju stiprināšanai</t>
  </si>
  <si>
    <t>14x1000 mm. Paredzēts konstrukciju stiprināšanai</t>
  </si>
  <si>
    <t>Uzgriežņi vītņstieņiem</t>
  </si>
  <si>
    <t>Uzgrieznis 10 mm. Iepakojumā 10gab.</t>
  </si>
  <si>
    <t>Uzgrieznis 12 mm. Iepakojumā 10gab.</t>
  </si>
  <si>
    <t>Uzgrieznis 14 mm. Iepakojumā 10gab.</t>
  </si>
  <si>
    <t>Paplāksnes vītņstieņiem</t>
  </si>
  <si>
    <t>Paplāksne 10 mm. Iepakojumā 10gab.</t>
  </si>
  <si>
    <t>Paplāksne 12 mm. Iepakojumā 10gab.</t>
  </si>
  <si>
    <t>Paplāksne 14 mm. Iepakojumā 10gab.</t>
  </si>
  <si>
    <t>Akrila hermētiķis</t>
  </si>
  <si>
    <t>Ātri žūstošs krāsojams akrila hermētiķis. Šuvju un plaisu aizpildīšanai. Mazāku virsmas defektu labošanai pirms krāsošanas. Logu un durvju rāmju blīvēšanai. 310ml balts</t>
  </si>
  <si>
    <t>Apaļdzelzs</t>
  </si>
  <si>
    <t xml:space="preserve"> d8</t>
  </si>
  <si>
    <t>tm</t>
  </si>
  <si>
    <t xml:space="preserve"> d10</t>
  </si>
  <si>
    <t xml:space="preserve"> d12</t>
  </si>
  <si>
    <t xml:space="preserve"> d14</t>
  </si>
  <si>
    <t>kg</t>
  </si>
  <si>
    <t>Jumta hermētiķis. Uzreiz lietus un ledus drošs. Pielīp mitrām virsmām. Mazkustīgu šuvju un plaisu aizpildīšanai, plakanu jumtu labošanai sūču vietās. Sūču vietu aizlāpīšanai metāla lokšņu salaidumos. 310ml</t>
  </si>
  <si>
    <t>Bitumaks</t>
  </si>
  <si>
    <t xml:space="preserve">Aukstais asfaltbetons </t>
  </si>
  <si>
    <t>t</t>
  </si>
  <si>
    <t>Blīvgumija</t>
  </si>
  <si>
    <t>Pašlīmējošā blīvgumija P-profils 9*5.5 balta</t>
  </si>
  <si>
    <t>Pašlīmējošā blīvgumija D-profils 9*8 balta</t>
  </si>
  <si>
    <t>Cementa java</t>
  </si>
  <si>
    <t>Disks metālam</t>
  </si>
  <si>
    <t xml:space="preserve"> 115x2.0x22.2 14A 50</t>
  </si>
  <si>
    <t xml:space="preserve"> 115x6.0x22.2 14A 80</t>
  </si>
  <si>
    <t xml:space="preserve"> 125x6.0x22.2 14A 80</t>
  </si>
  <si>
    <t xml:space="preserve"> 150x2.0x22.2 14A 50</t>
  </si>
  <si>
    <t xml:space="preserve"> 180x2.0x22.2 14A 50</t>
  </si>
  <si>
    <t xml:space="preserve"> 180x1.6x22.2 14A 40</t>
  </si>
  <si>
    <t xml:space="preserve"> 125x2.5x22.2 14A 63</t>
  </si>
  <si>
    <t xml:space="preserve"> 115x1.0x22.2 14A 32</t>
  </si>
  <si>
    <t xml:space="preserve"> 125x1.0x22.2 14A 32</t>
  </si>
  <si>
    <t xml:space="preserve"> 115x1.2x22.2 14A 32</t>
  </si>
  <si>
    <t xml:space="preserve"> 125x1.6x22.2 14A 40</t>
  </si>
  <si>
    <t xml:space="preserve"> 230x2.0x22.2 14A 50</t>
  </si>
  <si>
    <t xml:space="preserve"> 230x2.0x32 14A 50</t>
  </si>
  <si>
    <t xml:space="preserve"> 125x1.2x22.2 14A 32</t>
  </si>
  <si>
    <t xml:space="preserve"> 150x1.6x22.2 14A 40</t>
  </si>
  <si>
    <t xml:space="preserve"> 125x2.0x22.2 14A 50</t>
  </si>
  <si>
    <t>Durvju eņģes</t>
  </si>
  <si>
    <t>125 mm labās</t>
  </si>
  <si>
    <t>125 mm kreisās</t>
  </si>
  <si>
    <t>Elastīgā flīžu līme pelēka</t>
  </si>
  <si>
    <t>Ārdarbiem un iekšdarbiem; sienām un grīdām; piemērota apsildāmajām grīdām; izmantojama līmēšanai arī uz vecajām flīzēm; Ūdens un sala izturīga Flīžu līme uz cementa bāzes uzklāšanai plānā un vidēji biezā kārtā, keramikas flīzēm un plāksnēm, fasādes apdares plāksnēm, betona plāksnēm, mozaīkas, akmens masas, kamīna flīzēm. Flīžu pielīmēšanai betona, uz vecajām flīzēm u.c. minerālajām pamatnēm, kā arī uz ģipškartona, skaidu un šķiedru platēm. 25 kg</t>
  </si>
  <si>
    <t>Fasādes špaktele</t>
  </si>
  <si>
    <t>Mūru redzamās daļas, gāzbetona un betona, raupju un nelīdzenu virsmu špaktelēšanai, bojātu apmetumu un betona virsmu nolīdzināšanai, kā arī smalku un gludu fasāžu veidošanai. Maks. slāņa biezums 5mm. 25kg FassadenfeinSphtel P balta vai ekvivalents</t>
  </si>
  <si>
    <t>Flīzes</t>
  </si>
  <si>
    <t>Akmens, grīdai 30x30 cm</t>
  </si>
  <si>
    <t>kvm</t>
  </si>
  <si>
    <t>Keramiskās, sienai 20x30 cm</t>
  </si>
  <si>
    <t>Griezējdisks</t>
  </si>
  <si>
    <t xml:space="preserve"> 115x1.0x22.2 met/ner</t>
  </si>
  <si>
    <t>Grīdlīste</t>
  </si>
  <si>
    <t>Priedes koka, nekrāsota, slīpēta 20-23x35-45x2200-2500 mm</t>
  </si>
  <si>
    <t>Plastikāta grīdlīste. Paredzēta flīzēm, linolejiem un mīkstajiem grīdas segumiem 2.5 m plastmasas</t>
  </si>
  <si>
    <t>Gruntskrāsa kokam</t>
  </si>
  <si>
    <t>Ģipša apmetums</t>
  </si>
  <si>
    <t>Ģipškartona plāksne</t>
  </si>
  <si>
    <t>Mitrumizturīgā GKBI 3.0mx1.2mx12.5mm</t>
  </si>
  <si>
    <t>Izolācijas lenta</t>
  </si>
  <si>
    <t>Izolācijas lenta PVC izturīga un elastīga, kabeļu izolēšanai. 19mmx20mm zila</t>
  </si>
  <si>
    <t>Sudrabota izolācijas lenta, ūdens izturīga Mitrumizt.48-50mm x20-25m pelēka</t>
  </si>
  <si>
    <t>Kniedes</t>
  </si>
  <si>
    <t>Alumīnija kniedes 3.2 x 8mm metālam</t>
  </si>
  <si>
    <t>10gb</t>
  </si>
  <si>
    <t>Alumīnija kniedes 4x10mm metālam</t>
  </si>
  <si>
    <t>Alumīnija kniedes 4.8x14 mm metālam</t>
  </si>
  <si>
    <t>Kodu slēdzene</t>
  </si>
  <si>
    <t xml:space="preserve"> ZKP-40 vai analogs</t>
  </si>
  <si>
    <t>Linolejs</t>
  </si>
  <si>
    <t>31. klase 2.6 mm biezs, virsslānis- 0.25 mm</t>
  </si>
  <si>
    <t>Loga rokturis</t>
  </si>
  <si>
    <t xml:space="preserve"> balts</t>
  </si>
  <si>
    <t>Montāžas putas</t>
  </si>
  <si>
    <t>Nobeiguma špaktele</t>
  </si>
  <si>
    <t>Polimēra bāzes špaktele sienām. Paredzēta smalkajai sienu un griestu špaktelēšanai sausās telpās. Iespējams uzklāt līdz 2mm biezu špakteles slāni. Baltā krāsā. Patēriņš: 1,2 kg/m2/mm. 20kg Kestonit LH vai ekvivalents</t>
  </si>
  <si>
    <t>Nobeiguma špaktele (uz polimēru līmes bāzes) sausām telpām. Iestrādājama ar rokām vai mehāniski. Krāsa - balta. Sienu un griestu izlīdzināšana sausās telpās. Derīgs pamatnēm, kas apstrādātas ar betona, gāzbetona, keramzītbetona, ķieģeļa, ģipša virsmām. Kārtas biezums: 1-5 mm. Patēriņš: 1,2 kg/m2/mm. 25 kg Weber LR + vai ekvivalents</t>
  </si>
  <si>
    <t>Plēve</t>
  </si>
  <si>
    <t>Nosegplēve 4x5 m</t>
  </si>
  <si>
    <t>Nosegplēve 4x12.5m</t>
  </si>
  <si>
    <t>Precīzā apmetuma vadula</t>
  </si>
  <si>
    <t xml:space="preserve"> 250 cm x6mm</t>
  </si>
  <si>
    <t>Precīzu apmetumu vadula</t>
  </si>
  <si>
    <t xml:space="preserve"> 300 cmx10mm</t>
  </si>
  <si>
    <t>Preskartons</t>
  </si>
  <si>
    <t xml:space="preserve"> 2440x1220x3.2</t>
  </si>
  <si>
    <t>Putu plēve</t>
  </si>
  <si>
    <t>Lamināta apakšklājs 3mm</t>
  </si>
  <si>
    <t>Putuplasts</t>
  </si>
  <si>
    <t xml:space="preserve"> 30mm EPS60 1.0x0.5</t>
  </si>
  <si>
    <t xml:space="preserve"> 100mm EPS100 1.0x0.5</t>
  </si>
  <si>
    <t xml:space="preserve"> 50mm Extra EPS150 1.2x0.6</t>
  </si>
  <si>
    <t>Rokturis durvju</t>
  </si>
  <si>
    <t xml:space="preserve"> hromēts</t>
  </si>
  <si>
    <t>Saplāksnis</t>
  </si>
  <si>
    <t>Siltumizolācijas vate</t>
  </si>
  <si>
    <t>Plāksnēs, iepakojumā 10.42 kvm 100 mm (610x1220)Paroc UNS vai ekvivalents</t>
  </si>
  <si>
    <t>Smilšpapīrs</t>
  </si>
  <si>
    <t>Smilšpapīrs uz auduma bāzes, ruļļos Nr. 80 125 mm</t>
  </si>
  <si>
    <t>Smilšpapīrs uz auduma bāzes, ruļļos Nr. 100 125 mm</t>
  </si>
  <si>
    <t>Smilšpapīrs uz auduma bāzes, ruļļos Nr. 150 125 mm</t>
  </si>
  <si>
    <t>Stiklašķiedras armējošais siets</t>
  </si>
  <si>
    <t>Vidējs, ruļļos 1 m plats</t>
  </si>
  <si>
    <t>m</t>
  </si>
  <si>
    <t>Špaktele</t>
  </si>
  <si>
    <t>Gatavā špaktele iekšdarbiem 28 kg</t>
  </si>
  <si>
    <t>Tapešu līme</t>
  </si>
  <si>
    <t>Paredzēta jebkura veida papīra tapešu un vieglo tapešu līmēšanai. Tā paredzēta arī apmestu sienu sākotnējai pārklāšanai pirms tapešu līmēšanas. 250 g</t>
  </si>
  <si>
    <t>Paredzēta vinila sienas materiālu (ar poliesteri vai bez poliestera), stiklšķiedras, minerālu vai tekstila sienas materiālu pielīmēšanai mitrās vietās. 5l</t>
  </si>
  <si>
    <t>Universālā grunts</t>
  </si>
  <si>
    <t>Uz polimēru dispersijas bāzes veidota, universāla lietojuma grunts, kas paredzēta būvmateriālu virsmu apstrādei telpās un āra apstākļos. 5l VIP Tifgrunt vai ekvivalents</t>
  </si>
  <si>
    <t>Vadula</t>
  </si>
  <si>
    <t>Sausā apmetuma nobeiguma vadula 300 cm PVC</t>
  </si>
  <si>
    <t>Sausā apmetuma nobeiguma vadula 250 cm PVC</t>
  </si>
  <si>
    <t>5.</t>
  </si>
  <si>
    <t>Krāsas, šķīdinātāji</t>
  </si>
  <si>
    <t>5.1.           </t>
  </si>
  <si>
    <t>Acetons</t>
  </si>
  <si>
    <t>Lietojams nitrocelulozes krāsu un laku atšķaidīšanai, virsmu attaukošanai, krāsošanas instrumentu mazgāšanai.</t>
  </si>
  <si>
    <t>0,5 litri</t>
  </si>
  <si>
    <t>5.2.           </t>
  </si>
  <si>
    <t>1 litrs</t>
  </si>
  <si>
    <t>5.3.           </t>
  </si>
  <si>
    <t>Šķīdinātājs 646</t>
  </si>
  <si>
    <t>Lietojams nitroemalju, nitrolaku, nitromaisījumu, epoksīda  emalju atšķaidīšanai, virsmu attaukošanai, krāsošanas instrumentu mazgāšanai.</t>
  </si>
  <si>
    <t>5.4.           </t>
  </si>
  <si>
    <t>Šķīdinātājs 647</t>
  </si>
  <si>
    <t>5.5.           </t>
  </si>
  <si>
    <t>Šķīdinātājs 648</t>
  </si>
  <si>
    <t>5 litri</t>
  </si>
  <si>
    <t>5.6.           </t>
  </si>
  <si>
    <t>Terpentīns</t>
  </si>
  <si>
    <t>Lietojams kā šķīdinātājs gliftāļu, pentaftāļu, alkida-stirolu, fenolu, eļļas krāsu un laku, bituma mastiku atšķaidīšanai, virsmu attaukošanai, krāsošanas instrumentu mazgāšanai.</t>
  </si>
  <si>
    <t>5.7.           </t>
  </si>
  <si>
    <t>5.8.           </t>
  </si>
  <si>
    <t>Vaitspirts</t>
  </si>
  <si>
    <t>Lietojams pentaftāļu, eļļas un alkīda krāsu un laku atšķaidīšanai, virsmu attaukošanai, krāsošanas instrumentu mazgāšanai.</t>
  </si>
  <si>
    <t>5.9.           </t>
  </si>
  <si>
    <t>5.10.       </t>
  </si>
  <si>
    <t>Rūsas pārveidotājs</t>
  </si>
  <si>
    <t>Lietojams sarūsējušu melnā metāla izstrādājumu virsmu apstrādei pirms to gruntēšanas un krāsošanas. Pārveido rūsas slāni, aizkavē jaunas rūsas veidošanos.</t>
  </si>
  <si>
    <t>5.11.       </t>
  </si>
  <si>
    <t>1,5 litri</t>
  </si>
  <si>
    <t>5.12.       </t>
  </si>
  <si>
    <t>Aerosola krāsa</t>
  </si>
  <si>
    <t>Dekoratīvai krāsošanai un virsmas aizsargslānim. Paredzēta tērauda, metāla, akmens, keramikas, stikla, koka un dažu veidu plastmasas virsmām, dažādie toņi.</t>
  </si>
  <si>
    <t>400 ml</t>
  </si>
  <si>
    <t>5.13.       </t>
  </si>
  <si>
    <t>Antiseptiķis kokam</t>
  </si>
  <si>
    <t>5.14.       </t>
  </si>
  <si>
    <t>Dziļa grunts porainam virsmām</t>
  </si>
  <si>
    <t>Nostiprina pamatni, samazina virsmas uzsūkšanas spēju. Dziļas iedarbības, āra darbiem un iekšdarbiem, gatavs lietošanai.</t>
  </si>
  <si>
    <t>5.15.       </t>
  </si>
  <si>
    <t>5.16.       </t>
  </si>
  <si>
    <t>10 litri</t>
  </si>
  <si>
    <t>5.17.       </t>
  </si>
  <si>
    <t>Adhēzijas grunts ar minerālpiedevām</t>
  </si>
  <si>
    <t>Lietojams blīvu, glancētu, mitru neuzsūcošu virsmu apstrādei starpkārtas izveidošanai pirms to apmēšanās, špaktelēšanās vai krāsošanās, satur kvarca smilti.</t>
  </si>
  <si>
    <t>1 kg</t>
  </si>
  <si>
    <t>5.18.       </t>
  </si>
  <si>
    <t>5 kg</t>
  </si>
  <si>
    <t>5.19.       </t>
  </si>
  <si>
    <t>20 kg</t>
  </si>
  <si>
    <t>5.20.       </t>
  </si>
  <si>
    <t>Grunts krāsa metāla virsmām</t>
  </si>
  <si>
    <t>0,9 litri</t>
  </si>
  <si>
    <t>5.21.       </t>
  </si>
  <si>
    <t>2,7 litri</t>
  </si>
  <si>
    <t>5.22.       </t>
  </si>
  <si>
    <t>9 litri</t>
  </si>
  <si>
    <t>5.23.       </t>
  </si>
  <si>
    <t>Ūdens dispersijas krāsa iekšdarbiem</t>
  </si>
  <si>
    <t>0,9 litri, A bāze</t>
  </si>
  <si>
    <t>5.24.       </t>
  </si>
  <si>
    <t>3,6 litri, A bāze</t>
  </si>
  <si>
    <t>5.25.       </t>
  </si>
  <si>
    <t>9 litri, A bāze</t>
  </si>
  <si>
    <t>5.26.       </t>
  </si>
  <si>
    <t>0,9 litri, C bāze</t>
  </si>
  <si>
    <t>5.27.       </t>
  </si>
  <si>
    <t>3,6 litri, C bāze</t>
  </si>
  <si>
    <t>5.28.       </t>
  </si>
  <si>
    <t>9 litri, C bāze</t>
  </si>
  <si>
    <t>5.29.       </t>
  </si>
  <si>
    <t>Ūdens dispersijas mazgājama krāsa iekšdarbiem</t>
  </si>
  <si>
    <t>5.30.       </t>
  </si>
  <si>
    <t>5.31.       </t>
  </si>
  <si>
    <t>5.32.       </t>
  </si>
  <si>
    <t>5.33.       </t>
  </si>
  <si>
    <t>5.34.       </t>
  </si>
  <si>
    <t>5.35.       </t>
  </si>
  <si>
    <t>Ūdens dispersijas krāsa ārdarbiem</t>
  </si>
  <si>
    <t>2,7 litri, A bāze</t>
  </si>
  <si>
    <t>5.36.       </t>
  </si>
  <si>
    <t>5.37.       </t>
  </si>
  <si>
    <t>5.38.       </t>
  </si>
  <si>
    <t>5.39.       </t>
  </si>
  <si>
    <t>Ūdens dispersijas krāsa kokam, ārdarbiem</t>
  </si>
  <si>
    <t>5.40.       </t>
  </si>
  <si>
    <t>5.41.       </t>
  </si>
  <si>
    <t>5.42.       </t>
  </si>
  <si>
    <t>5.43.       </t>
  </si>
  <si>
    <t>5.44.       </t>
  </si>
  <si>
    <t>5.45.       </t>
  </si>
  <si>
    <t>Universāla alkīda emalja</t>
  </si>
  <si>
    <t>5.46.       </t>
  </si>
  <si>
    <t>5.47.       </t>
  </si>
  <si>
    <t>5.48.       </t>
  </si>
  <si>
    <t>5.49.       </t>
  </si>
  <si>
    <t>5.50.       </t>
  </si>
  <si>
    <t>5.51.       </t>
  </si>
  <si>
    <t>Dekoratīvs koksnes aizsardzības līdzeklis</t>
  </si>
  <si>
    <t>Lietojams koka virsmu aizsardzībai pret atmosfēras iedarbību, mitrumu, pelēšanu, zilēšanu. Iesūcas koksnē, saglabājot tās tekstūru, un neveido uz virsmas blīvu plēvi, tonējams (bezkrāsains).</t>
  </si>
  <si>
    <t>5.52.       </t>
  </si>
  <si>
    <t>3,6 litri</t>
  </si>
  <si>
    <t>5.53.       </t>
  </si>
  <si>
    <t>5.54.       </t>
  </si>
  <si>
    <t>Laka iekšdarbiem uz ūdens bāzes</t>
  </si>
  <si>
    <t>5.55.       </t>
  </si>
  <si>
    <t>5.56.       </t>
  </si>
  <si>
    <t>Laka iekšdarbiem uz šķīdinātāju bāzes</t>
  </si>
  <si>
    <t>5.57.       </t>
  </si>
  <si>
    <t>5.58.       </t>
  </si>
  <si>
    <t>Laka ārdarbiem</t>
  </si>
  <si>
    <t>5.59.       </t>
  </si>
  <si>
    <t>5.60.       </t>
  </si>
  <si>
    <t>Krāsu tonēšana tumšos toņos</t>
  </si>
  <si>
    <t>Ūdens dispersijas krāsu un Alkīda emalju tonēšana tumšos toņos. (krāsas C bāze vai ekvivalents)</t>
  </si>
  <si>
    <t>5.61.       </t>
  </si>
  <si>
    <t>Krāsu tonēšana gaišos toņos</t>
  </si>
  <si>
    <t>Ūdens dispersijas krāsu un Alkīda emalju tonēšana gaišos toņos. (krāsas A bāze vai ekvivalents)</t>
  </si>
  <si>
    <t>5.62.       </t>
  </si>
  <si>
    <t>Bezkrāsaino šķidrumu tonēšana</t>
  </si>
  <si>
    <t>Bezkrāsainu dekoratīvo koksnes aizsardzības līdzekļu un laku tonēšana.</t>
  </si>
  <si>
    <t>6.</t>
  </si>
  <si>
    <t>Krāsošanas piederumi</t>
  </si>
  <si>
    <t>Krāsošanas rullītis</t>
  </si>
  <si>
    <t>10 cm universāls</t>
  </si>
  <si>
    <t>15 cm universāls</t>
  </si>
  <si>
    <t>18 cm universāls</t>
  </si>
  <si>
    <t>25 cm universāls</t>
  </si>
  <si>
    <t>10 cm, filca</t>
  </si>
  <si>
    <t>15 cm, filca</t>
  </si>
  <si>
    <t>18 cm, filca</t>
  </si>
  <si>
    <t>25 cm, filca</t>
  </si>
  <si>
    <t xml:space="preserve">Krāsošanas rullītis </t>
  </si>
  <si>
    <t>10 cm, mohēra</t>
  </si>
  <si>
    <t>15 cm, mohēra</t>
  </si>
  <si>
    <t>10 cm, porolona</t>
  </si>
  <si>
    <t xml:space="preserve">Rokturis krāsošanas rullim </t>
  </si>
  <si>
    <t>10 cm</t>
  </si>
  <si>
    <t>Rokturis krāsošanas rullim</t>
  </si>
  <si>
    <t>15cm</t>
  </si>
  <si>
    <t>18 cm</t>
  </si>
  <si>
    <t>25 cm</t>
  </si>
  <si>
    <t xml:space="preserve">Rokturis - pagarinātājs krāsošanas ruļļiem </t>
  </si>
  <si>
    <t>110 -190 cm</t>
  </si>
  <si>
    <t>Ota tapešu līmēšanai</t>
  </si>
  <si>
    <t>70x170mm</t>
  </si>
  <si>
    <t xml:space="preserve">Ota krāsošanai un lakošanai </t>
  </si>
  <si>
    <t>plakana 20mm</t>
  </si>
  <si>
    <t>plakana 25mm</t>
  </si>
  <si>
    <t>plakana 35mm</t>
  </si>
  <si>
    <t>Ota krāsošanai un lakošanai</t>
  </si>
  <si>
    <t>plakana 50mm</t>
  </si>
  <si>
    <t>plakana 60mm</t>
  </si>
  <si>
    <t>plakana 75mm</t>
  </si>
  <si>
    <t>apaļa 20mm</t>
  </si>
  <si>
    <t>apaļa 25mm</t>
  </si>
  <si>
    <t>apaļa 30mm</t>
  </si>
  <si>
    <t>apaļa 35mm</t>
  </si>
  <si>
    <t>apaļa 40mm</t>
  </si>
  <si>
    <t>apaļa 45mm</t>
  </si>
  <si>
    <t xml:space="preserve">Ota ārdarbiem </t>
  </si>
  <si>
    <t>plakana 100mm</t>
  </si>
  <si>
    <t>Ota ārdarbiem</t>
  </si>
  <si>
    <t xml:space="preserve">plakana 120mm </t>
  </si>
  <si>
    <t xml:space="preserve">Vanniņa krāsai </t>
  </si>
  <si>
    <t>24x32cm</t>
  </si>
  <si>
    <t>31x35cm</t>
  </si>
  <si>
    <t>7.</t>
  </si>
  <si>
    <t>Cits inventārs</t>
  </si>
  <si>
    <t>Kokvilnas saimniecības aukla</t>
  </si>
  <si>
    <t>Auklas garums rullī vismaz 200 m</t>
  </si>
  <si>
    <t>Trikotāžas saimniecības aukla</t>
  </si>
  <si>
    <t xml:space="preserve">Rullis </t>
  </si>
  <si>
    <t>Iepakošanas plēve rullī</t>
  </si>
  <si>
    <t>Izmērs: 45cmx240 līdz300m. Biezums 20 mikr</t>
  </si>
  <si>
    <t>Drāšu birste ar metāla sariem</t>
  </si>
  <si>
    <t>Birstes garums 200 mm</t>
  </si>
  <si>
    <t>Vīle rokas zāģu asināšanai</t>
  </si>
  <si>
    <t>H2, 125 mm</t>
  </si>
  <si>
    <t>Norobežojošā lenta</t>
  </si>
  <si>
    <t>Sarkana/balta krāsa, platums: 75mm, garums: 500m.</t>
  </si>
  <si>
    <t>6x1000 mm. Paredzēts konstrukciju stiprināšanai</t>
  </si>
  <si>
    <t>8x1000 mm. Paredzēts konstrukciju stiprināšanai</t>
  </si>
  <si>
    <t>Paplāksne 8 mm. Iepakojumā 10gab.</t>
  </si>
  <si>
    <t>Skrūves mēbelēm</t>
  </si>
  <si>
    <t>Atslēgas serdene</t>
  </si>
  <si>
    <t>hromēts, 60mm 30x30</t>
  </si>
  <si>
    <t>cinkota,  6x20 mm, iepakojumā 10gab.</t>
  </si>
  <si>
    <t>cinkota,  8x20 mm, iepakojumā 10gab.</t>
  </si>
  <si>
    <t>cinkota, 10x20 mm, iepakojumā 10gab.</t>
  </si>
  <si>
    <t>cinkota, 12x20 mm, iepakojumā 10gab.</t>
  </si>
  <si>
    <t>cinkota,  6x50 mm, iepakojumā 10gab.</t>
  </si>
  <si>
    <t>cinkota,  8x50 mm, iepakojumā 10gab.</t>
  </si>
  <si>
    <t>cinkota, 10x50 mm, iepakojumā 10gab.</t>
  </si>
  <si>
    <t>cinkota, 12x50 mm, iepakojumā 10gab.</t>
  </si>
  <si>
    <t>cinkota ar apaļu galvu, 6x20 mm, iepakojumā 10gab.</t>
  </si>
  <si>
    <t>cinkota ar apaļu galvu, 8x20 mm, iepakojumā 10gab.</t>
  </si>
  <si>
    <t>cinkota ar apaļu galvu,10x20 mm, iepakojumā 10gab.</t>
  </si>
  <si>
    <t>cinkota ar apaļu galvu, 12x20 mm, iepakojumā 10gab.</t>
  </si>
  <si>
    <t>Pasūtītājā prasības</t>
  </si>
  <si>
    <t>5x1000 mm.  Paredzēts konstrukciju stiprināšanai</t>
  </si>
  <si>
    <t>Uzgrieznis 8mm. Iepakojumā 10gab.</t>
  </si>
  <si>
    <t>Uzgrieznis 5 mm. Iepakojumā 10gab.</t>
  </si>
  <si>
    <t>Uzgrieznis 6mm. Iepakojumā 10gab.</t>
  </si>
  <si>
    <t>Paplāksne 5 mm. Iepakojumā 10gab.</t>
  </si>
  <si>
    <t>Paplāksne 6 mm. Iepakojumā 10gab.</t>
  </si>
  <si>
    <t>Raksturojošie lielumi</t>
  </si>
  <si>
    <t>Kroņurbju komplekts volframa ar centrējamo urbi.</t>
  </si>
  <si>
    <t>1 gab.</t>
  </si>
  <si>
    <t>Kompl.</t>
  </si>
  <si>
    <t>Komplekts 4 gb.  Ø 33-53-67-73 mm. Urbšanai betonā</t>
  </si>
  <si>
    <t>Kroņurbju komplekts, ar rūdītiem zobiem, ar centrējamo urbi.</t>
  </si>
  <si>
    <t>Komplekts 5gb.  Ø 60-67-74-81-92 mm. Urbšanai koka, plastikātu, sausa apmetuma loksnes.</t>
  </si>
  <si>
    <t>Zāģis kokam</t>
  </si>
  <si>
    <t>Rokas zāģis kokam ar smalkiem rūdītiem zobiem, trīspusīgs zobu asinājums, plastmasas divkomponentu rokturis ar 45º un 90º leņķi.</t>
  </si>
  <si>
    <t>400 mm</t>
  </si>
  <si>
    <t>gab.</t>
  </si>
  <si>
    <t>450 mm</t>
  </si>
  <si>
    <t>500 mm</t>
  </si>
  <si>
    <t>Zāģis metālam</t>
  </si>
  <si>
    <t>Zāģis metāla zāģēšanai ar ergonomisku plastmasas rokturi, asmeņa garums 12'' / 30 cm.</t>
  </si>
  <si>
    <t>300 mm</t>
  </si>
  <si>
    <t>Skrūvgriežu komplekts</t>
  </si>
  <si>
    <t>Skrūvgriežu komplekts: SL 3.5x75 mm, 4x100 mm, 5.5x125 mm; 3.5x100 mm; PH 1x100 mm, PH 2x100 mm; Strāvas pretestība 1000V. Ergonomiska, divkomponentu rokturis no ABS. Asmens izgatavots no izturīga tērauda. Sertifikāti: GS TÜV, VDE</t>
  </si>
  <si>
    <t>Skrūvgriežu komplekts: SL 4x75 mm, 5.5x100 mm, 6.5x125 mm, 6.5x150 mm, PH 0x75 mm, PH 1x100 mm, PH 2x125 mm. Ergonomiska, divkomponentu rokturis no ABS. Asmeņa materiāls CrV.</t>
  </si>
  <si>
    <t>7 gab.</t>
  </si>
  <si>
    <t>Plakanknaibles</t>
  </si>
  <si>
    <t>Plakanknaibles kombinētas. Izgatavotas no izturīga tērauda.</t>
  </si>
  <si>
    <t>160 mm</t>
  </si>
  <si>
    <t>200 mm</t>
  </si>
  <si>
    <t>Sānu knaibles</t>
  </si>
  <si>
    <t>Apaļknaibles</t>
  </si>
  <si>
    <t>Apaļknaibles. Izgatavotas no izturīga tērauda.</t>
  </si>
  <si>
    <t>Metāla šķēres</t>
  </si>
  <si>
    <t>Metāla šķēres (taisnam griešanas virzienam) ar taisniem asmeņiem metāla lokšņu griešanai. Izgatavotas no izturīga tērauda.</t>
  </si>
  <si>
    <t>250 mm</t>
  </si>
  <si>
    <t>Cirvis</t>
  </si>
  <si>
    <t>Namdaru cirvis, rokturis - riekst. "Carbon steel".                                Atbilst standartam DIN 5131, Sertifikāts GS TÜV.</t>
  </si>
  <si>
    <t>600 g</t>
  </si>
  <si>
    <t>Ēvele</t>
  </si>
  <si>
    <t>Rokas ēvele, metāla.</t>
  </si>
  <si>
    <t>45 mm</t>
  </si>
  <si>
    <t>Urbis metālam</t>
  </si>
  <si>
    <t>Ø 1 mm</t>
  </si>
  <si>
    <t>Ø 2 mm</t>
  </si>
  <si>
    <t>Ø 3 mm</t>
  </si>
  <si>
    <t>Ø 4 mm</t>
  </si>
  <si>
    <t>Ø 6 mm</t>
  </si>
  <si>
    <t>Ø 8 mm</t>
  </si>
  <si>
    <t>Ø 10 mm</t>
  </si>
  <si>
    <t>Ø 12 mm</t>
  </si>
  <si>
    <t>Ø 13 mm</t>
  </si>
  <si>
    <t>Ø 14 mm</t>
  </si>
  <si>
    <t>Ø 16 mm</t>
  </si>
  <si>
    <t>Ø 18 mm</t>
  </si>
  <si>
    <t>Ø 20 mm</t>
  </si>
  <si>
    <t>Urbis betonam</t>
  </si>
  <si>
    <t>Urbis betonam, triecienurbmašīnai no augsti izturīga metāla, paredzēts urbšanai ķieģelī, betonā, marmorā.</t>
  </si>
  <si>
    <t>Ø 5 mm</t>
  </si>
  <si>
    <t>Stikla un flīžu urbis</t>
  </si>
  <si>
    <t>Seškanšu atslēgu komplekts</t>
  </si>
  <si>
    <t>Seškanšu atslēgu komplekts ar plastmasas turētāju.                                      Izmērs: 1.5; 2.0; 2.5; 3.0; 4.0; 5.0; 6.0; 8.0; 10.0</t>
  </si>
  <si>
    <t>Skrūvgrieža rokturis.</t>
  </si>
  <si>
    <t>Skrūvgriezis ar reversu mehānismu. Ar uzgaļiem SL - 3 gab., PH - 3 gab., TX - 2 gab.</t>
  </si>
  <si>
    <t>Kombinēto atslēgu komplekts</t>
  </si>
  <si>
    <t>Uzgriežņu atslēgas</t>
  </si>
  <si>
    <t xml:space="preserve"> 6 mm</t>
  </si>
  <si>
    <t xml:space="preserve"> 8 mm</t>
  </si>
  <si>
    <t xml:space="preserve"> 9 mm</t>
  </si>
  <si>
    <t>10 mm</t>
  </si>
  <si>
    <t>11 mm</t>
  </si>
  <si>
    <t>12 mm</t>
  </si>
  <si>
    <t>13 mm</t>
  </si>
  <si>
    <t>14 mm</t>
  </si>
  <si>
    <t>15 mm</t>
  </si>
  <si>
    <t>17 mm</t>
  </si>
  <si>
    <t>19 mm</t>
  </si>
  <si>
    <t>21 mm</t>
  </si>
  <si>
    <t>22 mm</t>
  </si>
  <si>
    <t>24 mm</t>
  </si>
  <si>
    <t>27 mm</t>
  </si>
  <si>
    <t>30 mm</t>
  </si>
  <si>
    <t>Muciņu atslēgas rokturis</t>
  </si>
  <si>
    <t>Atslēgas rokturis, izgatavots no CrV tērauda ar virziena maiņas funkciju.  24 zobi. Gumijas rokturis.</t>
  </si>
  <si>
    <t>26 cm  1/2"</t>
  </si>
  <si>
    <t>Muciņa</t>
  </si>
  <si>
    <t>Muciņa 1/2”, izgatavota no Chrome- Vanadium sakausējuma metāla CrV-50BV30, DIN-3120</t>
  </si>
  <si>
    <t>10mm</t>
  </si>
  <si>
    <t>Muciņa 1/2”, izgatavota no Chrome- Vanadium sakausējuma metāla CrV-50BV30,  DIN-3121</t>
  </si>
  <si>
    <t>11mm</t>
  </si>
  <si>
    <t>Muciņa 1/2”, izgatavota no Chrome- Vanadium sakausējuma metāla CrV-50BV30,  DIN-3122</t>
  </si>
  <si>
    <t>12mm</t>
  </si>
  <si>
    <t>Muciņa 1/2”, izgatavota no Chrome- Vanadium sakausējuma metāla CrV-50BV30,  DIN-3123</t>
  </si>
  <si>
    <t>13mm</t>
  </si>
  <si>
    <t>Muciņa 1/2”, izgatavota no Chrome- Vanadium sakausējuma metāla CrV-50BV30,  DIN-3124</t>
  </si>
  <si>
    <t>14mm</t>
  </si>
  <si>
    <t>Muciņa 1/2”, izgatavota no Chrome- Vanadium sakausējuma metāla CrV-50BV30,  DIN-3125</t>
  </si>
  <si>
    <t>15mm</t>
  </si>
  <si>
    <t>Muciņa 1/2”, izgatavota no Chrome- Vanadium sakausējuma metāla CrV-50BV30,  DIN-3126</t>
  </si>
  <si>
    <t>17mm</t>
  </si>
  <si>
    <t>Muciņa 1/2”, izgatavota no Chrome- Vanadium sakausējuma metāla CrV-50BV30,  DIN-3127</t>
  </si>
  <si>
    <t>19mm</t>
  </si>
  <si>
    <t>Muciņa 1/2”, izgatavota no Chrome- Vanadium sakausējuma metāla CrV-50BV30, DIN-3128</t>
  </si>
  <si>
    <t>21mm</t>
  </si>
  <si>
    <t>Muciņa 1/2”, izgatavota no Chrome- Vanadium sakausējuma metāla CrV-50BV30,  DIN-3129</t>
  </si>
  <si>
    <t>24mm</t>
  </si>
  <si>
    <t>Universāla uzgriežņu atslēga</t>
  </si>
  <si>
    <t>Uzgriežņu atslēga, pašfiksējošas knaibles no chrome vanadium tērauda</t>
  </si>
  <si>
    <t>20cm</t>
  </si>
  <si>
    <t>30cm</t>
  </si>
  <si>
    <t>Stellatslēga</t>
  </si>
  <si>
    <t>Bīdāma uzgriežņu atslēgas ar mm skalu, izgatavota no izturīga tērauda.</t>
  </si>
  <si>
    <t>25cm</t>
  </si>
  <si>
    <t>Roratslēga</t>
  </si>
  <si>
    <t>Nr.1</t>
  </si>
  <si>
    <t>Roratslēga S-tips, izgatavota no Chrome-Vanadium sakausējuma metāla CrV, Sertifikāts GS TÜV.</t>
  </si>
  <si>
    <t>Nr.1,5</t>
  </si>
  <si>
    <t>Nr.2”</t>
  </si>
  <si>
    <t>Līmeņrādis</t>
  </si>
  <si>
    <t>Alumīnija līmeņrādis aprīkots ar 3 vietās izvietotiem mehāniskiem rādītājiem no polikarbonāta. Anodēts alumīnijs, precizitāte 1 mm/m.</t>
  </si>
  <si>
    <t>40cm</t>
  </si>
  <si>
    <t>60cm</t>
  </si>
  <si>
    <t>80cm</t>
  </si>
  <si>
    <t>100cm</t>
  </si>
  <si>
    <t>Alumīnija līmeņrādis aprīkots ar 3 vietās izvietotiem mehāniskiem radītājiem no polikarbonāta. Anodēts alumīnijs, precizitāte 1 mm/m.</t>
  </si>
  <si>
    <t>120cm</t>
  </si>
  <si>
    <t>Betona rīvdēlis</t>
  </si>
  <si>
    <t>Plastmasas betona rīvdēlis</t>
  </si>
  <si>
    <t>130 x 270mm</t>
  </si>
  <si>
    <t>Skrūvspīles</t>
  </si>
  <si>
    <t>Pagriežamās skrūvspīles izgatavotas no metāla</t>
  </si>
  <si>
    <t>125mm</t>
  </si>
  <si>
    <t>150mm</t>
  </si>
  <si>
    <t>Lauznis 243</t>
  </si>
  <si>
    <t>Naglu vilcējs, ovālais profils. šķēlums 29x16 mm</t>
  </si>
  <si>
    <t>600mm</t>
  </si>
  <si>
    <t>Lauznis 283</t>
  </si>
  <si>
    <t>Naglu vilcējs, ovālais profils. šķēlums 30x16 mm</t>
  </si>
  <si>
    <t>750mm</t>
  </si>
  <si>
    <t>Metāla griežamais disks</t>
  </si>
  <si>
    <t>Paredzēts tērauda un metāla griešanai</t>
  </si>
  <si>
    <t>125x1,6x22,2mm</t>
  </si>
  <si>
    <t>125x2,5x22,2mm</t>
  </si>
  <si>
    <t>230x2,5x22,2mm</t>
  </si>
  <si>
    <t>125x1.0x22,2mm</t>
  </si>
  <si>
    <t>230x1,6x22,2mm</t>
  </si>
  <si>
    <t>Dimanta ripa (disks)</t>
  </si>
  <si>
    <t>Paredzēta flīžu un akmens griešanai</t>
  </si>
  <si>
    <t>125x2.0x22,2mm</t>
  </si>
  <si>
    <t>Akmens griežamais disks</t>
  </si>
  <si>
    <t>Metāla zāģa asmens</t>
  </si>
  <si>
    <t>Paredzēts tērauda un metāla griešanai. Tips RAMa, tērauds - 75, 24 zobi uz 1"</t>
  </si>
  <si>
    <t>300 x 12.5 mm</t>
  </si>
  <si>
    <t>Leņķu slīpmašīna, el.</t>
  </si>
  <si>
    <t>D 125mm, 860W</t>
  </si>
  <si>
    <t>D 125</t>
  </si>
  <si>
    <t>D 230mm, 2100W</t>
  </si>
  <si>
    <t>D 230</t>
  </si>
  <si>
    <t>Slīpdisks metālam</t>
  </si>
  <si>
    <t>Paredzēts metāla griešanai. 12200 apgr./min.</t>
  </si>
  <si>
    <t>125x6.0x22,2mm</t>
  </si>
  <si>
    <t>Akumulatora skrūvgriezis - urbjmašīna.</t>
  </si>
  <si>
    <t>14.4 V</t>
  </si>
  <si>
    <t>14.4 V, automātiskā patrona 10 mm, ar 2 akumulatoriem.</t>
  </si>
  <si>
    <t>Perforators, triecienurbjmašīna</t>
  </si>
  <si>
    <t>600W</t>
  </si>
  <si>
    <t>600 W, automātiskā patrona 13 mm, reversa funkcija.</t>
  </si>
  <si>
    <t>Augstspiediena mazgāšanas iekārta</t>
  </si>
  <si>
    <t>2200W</t>
  </si>
  <si>
    <t>Flīžu griezējs</t>
  </si>
  <si>
    <t>Flīžu griežamā ierīce. 500 mm, Ø 22x6x2 mm, 0-90°</t>
  </si>
  <si>
    <t>500mm</t>
  </si>
  <si>
    <t>Zāģa asmeņu komplekts 5 gab. HCS</t>
  </si>
  <si>
    <t>75-100mm</t>
  </si>
  <si>
    <t>Griezējs stiklam</t>
  </si>
  <si>
    <t>Stikla griezējs, ar koka rokturi</t>
  </si>
  <si>
    <t>Kalts kokam</t>
  </si>
  <si>
    <t>Kaltu komplekts 8-10-16-20-25 mm. Izgatavotas no izturīga tērauda. Divkomponentu rokturis no ABS</t>
  </si>
  <si>
    <t>Uzgalis skrūvgriezim</t>
  </si>
  <si>
    <t>PH 2, L-25 mm</t>
  </si>
  <si>
    <t>PH 1, L-50 mm</t>
  </si>
  <si>
    <t>PH 2, L-50 mm</t>
  </si>
  <si>
    <t>Krāsotāju suka</t>
  </si>
  <si>
    <t>80-175 mm</t>
  </si>
  <si>
    <t>Ķelle apmetuma</t>
  </si>
  <si>
    <t>180 x 180 mm</t>
  </si>
  <si>
    <t>200 x 185 mm</t>
  </si>
  <si>
    <t>Pagarinātājs spole</t>
  </si>
  <si>
    <t>30m</t>
  </si>
  <si>
    <t>50m</t>
  </si>
  <si>
    <t>Koka āmuri kantainie</t>
  </si>
  <si>
    <t>Koka āmurs jumiķu darbiem.</t>
  </si>
  <si>
    <t>150*60</t>
  </si>
  <si>
    <t>2 m x 16 mm</t>
  </si>
  <si>
    <t>3 m x 19 mm</t>
  </si>
  <si>
    <t>5 m x 25 mm</t>
  </si>
  <si>
    <t>10 m x 32 mm</t>
  </si>
  <si>
    <t>Āmurs metāla</t>
  </si>
  <si>
    <t>Atslēdznieka āmurs. Koka rokturis diškabārdis, gumijas ieliktnis. Sertifikāts GS TÜV.</t>
  </si>
  <si>
    <t>300 g</t>
  </si>
  <si>
    <t>400 g</t>
  </si>
  <si>
    <t>500 g</t>
  </si>
  <si>
    <t>800 g</t>
  </si>
  <si>
    <t>1000 g</t>
  </si>
  <si>
    <t>Putu pistole</t>
  </si>
  <si>
    <t>Pistole montāžas putām, celtniecības darbiem</t>
  </si>
  <si>
    <t>Pistole kniedēm</t>
  </si>
  <si>
    <t>Kniedējamās spīles. Metāla korpuss, kniežu izmēri: 2.4; 3.2; 4.0; 4.8 mm</t>
  </si>
  <si>
    <t>260 mm</t>
  </si>
  <si>
    <t>Instrumentu kastes</t>
  </si>
  <si>
    <t>Instrumentu kaste celtniecības darbiem. 12", 31 x 17 x 13 cm</t>
  </si>
  <si>
    <t>12"</t>
  </si>
  <si>
    <t>Instrumentu kaste celtniecības darbiem. 16", 41 x 21 x 19 cm</t>
  </si>
  <si>
    <t>16"</t>
  </si>
  <si>
    <t>Instrumentu kaste celtniecības darbiem. 20", 51 x 26 x 23 cm</t>
  </si>
  <si>
    <t>20"</t>
  </si>
  <si>
    <t>ventilis lodveida ie.vītne D1/2</t>
  </si>
  <si>
    <t>ventilis lodveida ie.vītne D3/4</t>
  </si>
  <si>
    <t>ventilis lodveida ie.vītne D1</t>
  </si>
  <si>
    <t>ventilis lodveida ie.vītne D1 1/4</t>
  </si>
  <si>
    <t>ventilis lodveida ie.vītne D1 1/2</t>
  </si>
  <si>
    <t>ventilis lodveida ie.vītne D2</t>
  </si>
  <si>
    <t>ventilis lodveida ie./ār.vītne D1/2</t>
  </si>
  <si>
    <t>ventilis lodveida ie./ār.vītne D3/4</t>
  </si>
  <si>
    <t>ventilis lodveida ie./ār.vītne D1</t>
  </si>
  <si>
    <t>ventilis lodveida ie./ār.vītne D1 1/4</t>
  </si>
  <si>
    <t>ventilis lodveida ie./ār.vītne D1 1/2</t>
  </si>
  <si>
    <t>ventilis lodveida ie./ār.vītne D2</t>
  </si>
  <si>
    <t>rokturis ventilim (alumīnija) D1/2-3/4</t>
  </si>
  <si>
    <t>rokturis ventilim (alumīnija) D1</t>
  </si>
  <si>
    <t>rokturis ventilim (alumīnija) D1 1/4</t>
  </si>
  <si>
    <t>rokturis ventilim (alumīnija) D1 1/2 - 2</t>
  </si>
  <si>
    <t>lokanais pievads ie.vītne 30cm</t>
  </si>
  <si>
    <t>lokanais pievads ie.vītne 40cm</t>
  </si>
  <si>
    <t>lokanais pievads ie.vītne 50cm</t>
  </si>
  <si>
    <t>lokanais pievads ie.vītne 60cm</t>
  </si>
  <si>
    <t>lokanais pievads ie.vītne 70cm</t>
  </si>
  <si>
    <t>lokanais pievads ie.vītne 80cm</t>
  </si>
  <si>
    <t>lokanais pievads ie.vītne 90cm</t>
  </si>
  <si>
    <t>lokanais pievads ie.vītne 100cm</t>
  </si>
  <si>
    <t>lokanais pievads ie.vītne 120cm</t>
  </si>
  <si>
    <t>lokanais pievads ie.vītne 150cm</t>
  </si>
  <si>
    <t>lokanais pievads ie./ār.vītne 30cm</t>
  </si>
  <si>
    <t>lokanais pievads ie./ār.vītne 40cm</t>
  </si>
  <si>
    <t>lokanais pievads ie./ār.vītne 50cm</t>
  </si>
  <si>
    <t>lokanais pievads ie./ār.vītne 60cm</t>
  </si>
  <si>
    <t>lokanais pievads ie./ār.vītne 70cm</t>
  </si>
  <si>
    <t>stiprinājums ar gumiju D15</t>
  </si>
  <si>
    <t>stiprinājums ar gumiju D20</t>
  </si>
  <si>
    <t>stiprinājums ar gumiju D25</t>
  </si>
  <si>
    <t>stiprinājums ar gumiju D32</t>
  </si>
  <si>
    <t>stiprinājums ar gumiju D40</t>
  </si>
  <si>
    <t>stiprinājums ar gumiju D50</t>
  </si>
  <si>
    <t>skrūves wc poda stiprinājumam</t>
  </si>
  <si>
    <t>pods kompakt ar taisno izvadu grīdā</t>
  </si>
  <si>
    <t>wc poda ieplūdes mehānisms (universāls)</t>
  </si>
  <si>
    <t>wc poda izplūdes mehānisms (universāls)</t>
  </si>
  <si>
    <t>pasta savienojumu blīvēšanai 250gr.</t>
  </si>
  <si>
    <t>kanalizācijas smēre 250gr.</t>
  </si>
  <si>
    <t>lini 100gr.</t>
  </si>
  <si>
    <t>lenta FUM</t>
  </si>
  <si>
    <t>izolācijas lenta 50mmx50m</t>
  </si>
  <si>
    <t>silikons santehniskais</t>
  </si>
  <si>
    <t>blīve 1/2</t>
  </si>
  <si>
    <t>blīve 3/4</t>
  </si>
  <si>
    <t>blīve 1</t>
  </si>
  <si>
    <t>blīve 1 1/4</t>
  </si>
  <si>
    <t>blīve 1 1/2</t>
  </si>
  <si>
    <t>blīve 2</t>
  </si>
  <si>
    <t>Jaucējkrāns P18</t>
  </si>
  <si>
    <t>Jaucējkrāns Trio</t>
  </si>
  <si>
    <t>Nipelis DN2"x11/4"  ār/ ār</t>
  </si>
  <si>
    <t>Nipelis DN40x32 ār/ār</t>
  </si>
  <si>
    <t>Gultņu smēre</t>
  </si>
  <si>
    <t>Bremžu disku tīrītājs</t>
  </si>
  <si>
    <t>Īsposmu iekraušanas ķēdes izgatavotas atbilstoši standartiem: 2006/42/EC; 98/37/EC, EN 818-2:1996+A1:2008</t>
  </si>
  <si>
    <t>lokanais pievads ie./ār.vītne 80cm</t>
  </si>
  <si>
    <t>lokanais pievads ie./ār.vītne 90cm</t>
  </si>
  <si>
    <t>lokanais pievads ie./ār.vītne 100cm</t>
  </si>
  <si>
    <t>lokanais pievads ie./ār.vītne 120cm</t>
  </si>
  <si>
    <t>lokanais pievads ie./ār.vītne 150cm</t>
  </si>
  <si>
    <t>Dušas jaucējkrāns ar klausuli</t>
  </si>
  <si>
    <t>Ūdenskrāns</t>
  </si>
  <si>
    <t>gāzes balons Multigas 600ml</t>
  </si>
  <si>
    <t>230x2.0x22,2mm</t>
  </si>
  <si>
    <t>Putekļu sūcējs</t>
  </si>
  <si>
    <t>1000W</t>
  </si>
  <si>
    <t xml:space="preserve">Skrūvgriežu uzgaļu komplekts + Rokas skrūvgriezis </t>
  </si>
  <si>
    <t>L-25 mm</t>
  </si>
  <si>
    <t xml:space="preserve">Universālās līmspīles </t>
  </si>
  <si>
    <t>150 mm</t>
  </si>
  <si>
    <t>Vīļu komplekts kokam</t>
  </si>
  <si>
    <t>200 mm tērauda asmeņi ar koka 52 mm rokturiem, plakana, apaļa, pusapaļa, kvadrātveida, trīsstūrveida, parastā asinājuma formas. TÜV/GS apstiprinājums</t>
  </si>
  <si>
    <t xml:space="preserve">Vīļu komplekts metālam </t>
  </si>
  <si>
    <t>200 mm tērauda asmeņi ar plastmasas 52 mm rokturiem, plakana, apaļa, pusapaļa, kvadrātveida, trīsstūrveida, parastā asinājuma formas</t>
  </si>
  <si>
    <t>Elektriskais roku žāvētājs</t>
  </si>
  <si>
    <t xml:space="preserve">Āķis kokam </t>
  </si>
  <si>
    <t>4.5 x 60 mm</t>
  </si>
  <si>
    <t xml:space="preserve">Āķis mēteļu </t>
  </si>
  <si>
    <t>misiņa</t>
  </si>
  <si>
    <t>Cements</t>
  </si>
  <si>
    <t xml:space="preserve">M-400 maisos </t>
  </si>
  <si>
    <t>kg.</t>
  </si>
  <si>
    <t xml:space="preserve">M-500 maisos </t>
  </si>
  <si>
    <t xml:space="preserve">Eļļas radiators </t>
  </si>
  <si>
    <t>1500W</t>
  </si>
  <si>
    <t>2000W</t>
  </si>
  <si>
    <t>Flīžu līme</t>
  </si>
  <si>
    <t>Flīžu līme īpaši noslogotām stabilām un nekustīgām virsmām - pakāpieniem, garāžu, noliktavu grīdām. Var līmēt keramiskās un akmens flīzes, minerālvati, putu polistirolu, gāzbetonu, silikāta ķieģeļus. Sienām un grīdām iekšdarbiem un ārdarbiem, mitrum izturīga</t>
  </si>
  <si>
    <t>Flīžu šuvotājs</t>
  </si>
  <si>
    <t xml:space="preserve">Flīžu šuvotājs 2-6mm platu šuvju aizpildīšanai keramisko, klinkera, dabīgā akmens flīzēm. Dažādos toņos </t>
  </si>
  <si>
    <t>Krustiņi flīzēm</t>
  </si>
  <si>
    <t>2.5/200gb</t>
  </si>
  <si>
    <t>iepak.</t>
  </si>
  <si>
    <t xml:space="preserve">Grunts </t>
  </si>
  <si>
    <t>Akrila nostiprinoša Unigrunt vai ekvivalents</t>
  </si>
  <si>
    <t>Ģipškartona plāksnes</t>
  </si>
  <si>
    <t>loksne</t>
  </si>
  <si>
    <t>Līme</t>
  </si>
  <si>
    <t xml:space="preserve">Kontaktlīme ūdensizturīga. Paredzēta plastmasas, tekstila, korķa, gumijas, ādas, betona, metāla, keramikas materiālu līmēšanai </t>
  </si>
  <si>
    <t>Paredzēta dažādu grīdas segumu – linoleja, vinila, korķa seguma un paklāju pielīmēšanai pie koka vai betona virsmām. Lietošanai gatava pastveida līme, kas nesatur organiskos šķīdinātājus un citas cilvēka veselībai un apkārtējai videi kaitīgas vielas. Veido elastīgu līmsavienojumu</t>
  </si>
  <si>
    <t xml:space="preserve">Līme </t>
  </si>
  <si>
    <t xml:space="preserve">PVA līme pielietojama koka, papīra, kartona, porcelāna, ādas un auduma līmēšanai, kā arī linoleja pielīmēšanai. Atbilst D3 klasei </t>
  </si>
  <si>
    <t xml:space="preserve">Universālā līme īpaši stiprai līmēšanai, ātri žūst (no 10 līdz 60sek. ), paredzēta kokam, porcelānam, plastmasai un metālam </t>
  </si>
  <si>
    <t xml:space="preserve">Penosil Bitum </t>
  </si>
  <si>
    <t xml:space="preserve">310 ml </t>
  </si>
  <si>
    <t xml:space="preserve">Penosil Standart San transparent </t>
  </si>
  <si>
    <t xml:space="preserve">280ml </t>
  </si>
  <si>
    <t xml:space="preserve">Penosil Standart San white </t>
  </si>
  <si>
    <t xml:space="preserve">Penosil SuperFix white </t>
  </si>
  <si>
    <t xml:space="preserve">Vienkomponenta žustošs akrila hermetiķis </t>
  </si>
  <si>
    <t>Silikons</t>
  </si>
  <si>
    <t xml:space="preserve">Ierobežojošā lente </t>
  </si>
  <si>
    <t>Krāsotāju lenta</t>
  </si>
  <si>
    <t>rullis</t>
  </si>
  <si>
    <t xml:space="preserve">Koka kāts </t>
  </si>
  <si>
    <t>D24/1500</t>
  </si>
  <si>
    <t>D28/1800</t>
  </si>
  <si>
    <t>D38/1200</t>
  </si>
  <si>
    <t xml:space="preserve">Koka kāts ar vītni </t>
  </si>
  <si>
    <t>D24/1400</t>
  </si>
  <si>
    <t>Lamināts</t>
  </si>
  <si>
    <t>32.klase</t>
  </si>
  <si>
    <t>43.klase, heterogēns, 2 mm aizsargslānis,2m  plats</t>
  </si>
  <si>
    <t xml:space="preserve">Līmplēve </t>
  </si>
  <si>
    <t>45cmx2m</t>
  </si>
  <si>
    <t xml:space="preserve">Līstes ārējo stūru </t>
  </si>
  <si>
    <t>20x20 2.4m PRIEDE</t>
  </si>
  <si>
    <t>Līstes logiem</t>
  </si>
  <si>
    <t>Logu aizgriežamie</t>
  </si>
  <si>
    <t>Logu pirkst. eņģes</t>
  </si>
  <si>
    <t>Mitruma izolācija</t>
  </si>
  <si>
    <t xml:space="preserve">Paredzētas logu, durvju montāžai, dažādu spraugu un caurumu aizpildīšanai, paneļu fiksācijai, komplektā ar caurulīti </t>
  </si>
  <si>
    <t>750 ml</t>
  </si>
  <si>
    <t>Putu pistoles tīrāmais līdzeklis</t>
  </si>
  <si>
    <t>Namdara zīmulis</t>
  </si>
  <si>
    <t>Pārvalks smilšu kastei</t>
  </si>
  <si>
    <t>4x4m</t>
  </si>
  <si>
    <t>Piekārto griestu plāksnes 600 x 600</t>
  </si>
  <si>
    <t xml:space="preserve">Piekārto griestu šķērslīste </t>
  </si>
  <si>
    <t>Profili</t>
  </si>
  <si>
    <t>UD ; 3m</t>
  </si>
  <si>
    <t>CD 60/27 ;2.60m</t>
  </si>
  <si>
    <t>Profils - slieksnis</t>
  </si>
  <si>
    <t>Reģipša stūri</t>
  </si>
  <si>
    <t>Al 2.5m</t>
  </si>
  <si>
    <t>Reģipša šuvju lenta</t>
  </si>
  <si>
    <t xml:space="preserve">Remonta plēve </t>
  </si>
  <si>
    <t>(25 m2)</t>
  </si>
  <si>
    <t>Rīvdēlis poliuritāna</t>
  </si>
  <si>
    <t>360x200mm</t>
  </si>
  <si>
    <t>480x240mm</t>
  </si>
  <si>
    <t>140 - 160 x 3.2 - 4.8 mm</t>
  </si>
  <si>
    <t>100 gab.</t>
  </si>
  <si>
    <t>200 - 205 x 4.5 - 4.8 mm</t>
  </si>
  <si>
    <t>Savilcēji metāla</t>
  </si>
  <si>
    <t xml:space="preserve">4.8x310 mm </t>
  </si>
  <si>
    <t xml:space="preserve">2.5x200mm </t>
  </si>
  <si>
    <t xml:space="preserve">3.6x300mm </t>
  </si>
  <si>
    <t>8.0x500mm</t>
  </si>
  <si>
    <t>50 gab.</t>
  </si>
  <si>
    <t>Stikls</t>
  </si>
  <si>
    <t>1300x1600 biez. 4 mm</t>
  </si>
  <si>
    <t>m2</t>
  </si>
  <si>
    <t>Stūra leņķis</t>
  </si>
  <si>
    <t>2.0x40x50x50mm</t>
  </si>
  <si>
    <t>2.5x50x50x50mm</t>
  </si>
  <si>
    <t>2.5x60x100x100mm</t>
  </si>
  <si>
    <t xml:space="preserve">Stūra leņķis cinkots </t>
  </si>
  <si>
    <t>100x100x15mm</t>
  </si>
  <si>
    <t>40x40x40mm biezums 1.5mm</t>
  </si>
  <si>
    <t>65x65x25mm biezums 1.5mm</t>
  </si>
  <si>
    <t xml:space="preserve">Špaktele </t>
  </si>
  <si>
    <t xml:space="preserve">Balta pulverveida špaktele uz cementa bāzes apmetuma, mūra, plākšņu labošanai, caurumu un šuvju aizpildīšanai. Var klāt biezā kārtā. Sala un mitruma izturīga </t>
  </si>
  <si>
    <t>Špaktele ģipškartona plākšņu šuvju aizpildīšanai</t>
  </si>
  <si>
    <t xml:space="preserve">KNAUF-UNIFLOT vai ekvivalents; </t>
  </si>
  <si>
    <t>Galdniecības špakteļtepe</t>
  </si>
  <si>
    <t xml:space="preserve">VIVACOLOR SNICKERI vai ekvivalents </t>
  </si>
  <si>
    <t>Gatavā špaktele</t>
  </si>
  <si>
    <t>Sheetrock (zaļš) vai ekvivalents</t>
  </si>
  <si>
    <t>GYPROC Ready Mix  vai ekvivalents; 5 kg (spainis)</t>
  </si>
  <si>
    <t xml:space="preserve">5 kg </t>
  </si>
  <si>
    <t>Tapetes</t>
  </si>
  <si>
    <t>Tāfeļu krāsa melna 1L</t>
  </si>
  <si>
    <t>Tāfeļu krāsa zaļa 1L</t>
  </si>
  <si>
    <t xml:space="preserve">Zemapmetuma siets </t>
  </si>
  <si>
    <t xml:space="preserve">Finiera saplāksnis </t>
  </si>
  <si>
    <t>10x1900x370mm</t>
  </si>
  <si>
    <t>2x1250x362mm</t>
  </si>
  <si>
    <t>14x880x360mm</t>
  </si>
  <si>
    <t>15x1570x520mm</t>
  </si>
  <si>
    <t>15x3000x570mm</t>
  </si>
  <si>
    <t>Saplāksnis (finieris)</t>
  </si>
  <si>
    <t>OSB plāksnes</t>
  </si>
  <si>
    <t>8x 2500 x 1250 mm</t>
  </si>
  <si>
    <t>9 x 2500 x 1250 mm</t>
  </si>
  <si>
    <t>12 x 2500 x 1250 mm</t>
  </si>
  <si>
    <t>16 x 2500 x 1250 mm</t>
  </si>
  <si>
    <t>18 x 2500 x 1250 mm</t>
  </si>
  <si>
    <t xml:space="preserve">Līmēta koka plātne </t>
  </si>
  <si>
    <t>18x200x2400</t>
  </si>
  <si>
    <t>18x400x1200mm</t>
  </si>
  <si>
    <t>2500x300x18</t>
  </si>
  <si>
    <t xml:space="preserve">Lata ēvelēta </t>
  </si>
  <si>
    <t>SHP 44x70x2700mm</t>
  </si>
  <si>
    <t>Lata priedes</t>
  </si>
  <si>
    <t>15x40x2700mm</t>
  </si>
  <si>
    <t>15x70x2700 Bezzaru Priede</t>
  </si>
  <si>
    <t>20x45x2700mm</t>
  </si>
  <si>
    <t>25x55x2700mm</t>
  </si>
  <si>
    <t>45x45x2700mm</t>
  </si>
  <si>
    <t>Bērza finieris</t>
  </si>
  <si>
    <t>12x1250x 2500mm</t>
  </si>
  <si>
    <t xml:space="preserve">Atslēga šlepera </t>
  </si>
  <si>
    <t>Atsperes durvim</t>
  </si>
  <si>
    <t>Rokturis ar uzliktni</t>
  </si>
  <si>
    <t xml:space="preserve">Pulēta alumīnija durvju rokturi, "Kurzemes atslēga", vai ekvivalentu ārdurvju iekaļamajām durvju slēdzenēm </t>
  </si>
  <si>
    <t>komplektā ar četrām atslēgām</t>
  </si>
  <si>
    <t>Piekaramā atslēga ar taisno štoku</t>
  </si>
  <si>
    <t>Piekaramās atslēgas  uzlikas ar cilpu</t>
  </si>
  <si>
    <t>105x35mm</t>
  </si>
  <si>
    <t>85x35mm</t>
  </si>
  <si>
    <t>Iekaļama durvju slēdzene ārdurvīm</t>
  </si>
  <si>
    <t xml:space="preserve">Iekaļama durvju slēdzene "Kurzemes atslēga" vai ekvivalenta, ar 3 atslēgām, pulētu alumīnija rokturi, hromētu dekoratīvo aizsargplāksni, veramas uz labo pusi </t>
  </si>
  <si>
    <t xml:space="preserve">Iekaļama durvju slēdzene "Kurzemes atslēga" vai ekvivalenta, ar 3 atslēgām, pulētu alumīnija rokturi, hromētu dekoratīvo aizsargplāksni, veramas uz kreiso pusi </t>
  </si>
  <si>
    <t xml:space="preserve">Iekaļama durvju slēdzene KFV 114-1/2-PWZ vai ekvivalenta, ārdurvīm bez serdenes, ar misiņa krāsas rokturi, misiņa krāsas dekoratīvo aizsargplāksni, veramas uz labo pusi </t>
  </si>
  <si>
    <t xml:space="preserve">Iekaļama durvju slēdzene KFV 114-1/2-PWZ vai ekvivalenta, ārdurvīm bez serdenes, ar misiņa krāsas rokturi, misiņa krāsas dekoratīvo aizsargplāksni, veramas uz kreiso pusi </t>
  </si>
  <si>
    <t xml:space="preserve">Iekaļama durvju slēdzene KFV 115-1/2-PZ vai ekvivalenta, ārdurvīm bez serdenes, ar misiņa krāsas rokturi, misiņa krāsas dekoratīvo aizsargplāksni, veramas uz kreiso pusi </t>
  </si>
  <si>
    <t xml:space="preserve">Cilindra mehānismi </t>
  </si>
  <si>
    <t>Atslēgu serdene "Kurzemes atslēga", vai ekvivalenta, eirocilindriska  misiņa. Komplektā ar 3 atslēgām</t>
  </si>
  <si>
    <t xml:space="preserve">Atslēgu serdene "Kurzemes atslēga", vai ekvivalenta, eirocilindriska misiņa. Komplektā ar 6 atslēgām </t>
  </si>
  <si>
    <t xml:space="preserve">Atslēgu serdeni "Kurzemes atslēga", vai ekvivalentu, eirocilindriska  CM30/40 misiņa. Komplektā ar 3 atslēgām </t>
  </si>
  <si>
    <t xml:space="preserve">Atslēgu serdene misiņa augstāk minētai iekaļamai durvju slēdzenei KFV 114-1/2-PWZ vai ekvivalentu. Komplektā ar 3 atslēgām </t>
  </si>
  <si>
    <t>Durvju aizvērējs</t>
  </si>
  <si>
    <t>darbības spēks -120kg, darba temperatūra līdz -35grad.C</t>
  </si>
  <si>
    <t>darbības spēks -85kg, darba temperatūra līdz -35grad.C</t>
  </si>
  <si>
    <t xml:space="preserve">Mehāniskā kodu atslēga </t>
  </si>
  <si>
    <t>Reģipša dībelis, neilona</t>
  </si>
  <si>
    <t>Reģipša dībelis, metāla</t>
  </si>
  <si>
    <t xml:space="preserve"> 5x30mm</t>
  </si>
  <si>
    <t>5x40mm</t>
  </si>
  <si>
    <t>6x35mm</t>
  </si>
  <si>
    <t>6x40mm</t>
  </si>
  <si>
    <t xml:space="preserve">8x80mm, </t>
  </si>
  <si>
    <t>8x100mm</t>
  </si>
  <si>
    <t>Enkurs</t>
  </si>
  <si>
    <t>10x115mm</t>
  </si>
  <si>
    <t>10x65mm</t>
  </si>
  <si>
    <t>8x115mm</t>
  </si>
  <si>
    <t>8x65mm</t>
  </si>
  <si>
    <t>M12 misiņa</t>
  </si>
  <si>
    <t>M8 misiņa</t>
  </si>
  <si>
    <t>M6 misiņa</t>
  </si>
  <si>
    <t>M5/M6/M8</t>
  </si>
  <si>
    <t>Skrūves</t>
  </si>
  <si>
    <t>Skrūves ar rupju vītni, melna metāla, paredzētas ģipškartona plāksņu stiprināšanai pie metāla profiliem</t>
  </si>
  <si>
    <t>3.5 - 4.2 x 25 mm</t>
  </si>
  <si>
    <t>3.5 - 4.2 x 32 - 35 mm</t>
  </si>
  <si>
    <t>3.5 - 4.2 x 41 - 42 mm</t>
  </si>
  <si>
    <t>3.5 - 4.2 x 51 - 52 mm</t>
  </si>
  <si>
    <t>3.5 - 4.2 x 57 - 58 mm</t>
  </si>
  <si>
    <t xml:space="preserve"> 3.5 - 4.2 x 64 - 65 mm</t>
  </si>
  <si>
    <t>4 - 4.2 x 13 mm</t>
  </si>
  <si>
    <t xml:space="preserve">4 - 4.2 x 32 mm </t>
  </si>
  <si>
    <t>Skrūves skaidu plātnēm un finierim</t>
  </si>
  <si>
    <t>4.2 x 42 mm</t>
  </si>
  <si>
    <t xml:space="preserve">4.2 x 55 mm </t>
  </si>
  <si>
    <t>Uzgrieznis/pagarinātājs</t>
  </si>
  <si>
    <t>12x23 mm Iepakojumā 10 gab.</t>
  </si>
  <si>
    <t>12x38 mm Iepakojumā 10 gab.</t>
  </si>
  <si>
    <t>Izolācijas lenta PVC izturīga un elastīga, kabeļu izolēšanai. 19mmx25mm sarkana</t>
  </si>
  <si>
    <t>Izolācijas lenta PVC izturīga un elastīga, kabeļu izolēšanai. 19mmx25mm melna</t>
  </si>
  <si>
    <t>sietveida 150 m</t>
  </si>
  <si>
    <t>alumīnija  3.2x30mmx1.8m krāsa-sudraba</t>
  </si>
  <si>
    <t>1.1.          </t>
  </si>
  <si>
    <t>Kokmateriāli</t>
  </si>
  <si>
    <t>Mitrumizturīgs, 12x1500x1500</t>
  </si>
  <si>
    <t>Mitrumizturīgs, 15x1500x1500</t>
  </si>
  <si>
    <t xml:space="preserve">Šķira BB 6-6.5mm, neplaisā ekspluatācijas laikā, lietojot telpās, gan ārpus tām, 1250x2500 </t>
  </si>
  <si>
    <t>Šķira BB 12 mm, neplaisā ekspluatācijas laikā, lietojot telpās, gan ārpus tām, 1250x2500</t>
  </si>
  <si>
    <t xml:space="preserve">Šķira BB 8 mm, neplaisā ekspluatācijas laikā, lietojot telpās, gan ārpus tām, 1250x2500 </t>
  </si>
  <si>
    <t>Šķira BB 15 mm, neplaisā ekspluatācijas laikā, lietojot telpās, gan ārpus tām , 1250x2500</t>
  </si>
  <si>
    <t xml:space="preserve">Šķira BB 20 mm, neplaisā ekspluatācijas laikā, lietojot telpās, gan ārpus tām, 1250x2500 </t>
  </si>
  <si>
    <t>5 g iepak.</t>
  </si>
  <si>
    <t>50 ml iepak.</t>
  </si>
  <si>
    <t>12x12x1mm 40m, Rabica</t>
  </si>
  <si>
    <t>Līmējoša papīra lenta, paredzēta krāsošanas darbiem , 4.5 - 5 cm x 40 - 50 m</t>
  </si>
  <si>
    <t>600x600 mm</t>
  </si>
  <si>
    <t>balta 1200 mm</t>
  </si>
  <si>
    <t>balta 600 mm</t>
  </si>
  <si>
    <t>18mm</t>
  </si>
  <si>
    <t>9mm</t>
  </si>
  <si>
    <t>ar pilno vītni DIN 933-6*40, iepakojumā 10gab.</t>
  </si>
  <si>
    <t>Paredzēti bultskrūvēm DIN 933-6*40, iepakojumā 10gab.</t>
  </si>
  <si>
    <t>ar pilno vītni DIN 933-8*50, iepakojumā 10gab.</t>
  </si>
  <si>
    <t>ar pilno vītni DIN 933-10*60, iepakojumā 10gab.</t>
  </si>
  <si>
    <t>Paredzēti bultskrūvēm DIN 933-8*50, iepakojumā  10gab.</t>
  </si>
  <si>
    <t>Paredzēti bultskrūvēm DIN 933-8*50, iepakojumā 10gab.</t>
  </si>
  <si>
    <t>Paredzēti bultskrūvēm DIN 933-10*60, iepakojumā 10gab.</t>
  </si>
  <si>
    <t>Naglas  papes</t>
  </si>
  <si>
    <t>3x40 mm</t>
  </si>
  <si>
    <t>kompl.</t>
  </si>
  <si>
    <t>Cilindra mehānismi 60 mm</t>
  </si>
  <si>
    <t>Cilindra mehānismi 70 mm</t>
  </si>
  <si>
    <t>Matēti hromēta, ar roktura fiksāciju, kodu parasti veido 6 simboli, kas jānospiež secībā</t>
  </si>
  <si>
    <t>Ģipškartona plāksnes, kurām ģipša kodols un kartons ir speciāli impregnēts pret mitrumu. Sienām un griestiem uz karkasa, starpsienām, telpās ar paaugstinātu mitrumu - dzīvojamo un darba telpu dušās un vannas istabās. 2,6 m x 1,2 m x 12.5 mm</t>
  </si>
  <si>
    <t>Ģipškartona plāksnes- reģipsis, kuru virsmas un garāsmalas pārvilktas ar izturīgu speciālu kartonu Paredzētas iekšējai apdarei un kā siltumizolācijas Materiālu virsklājs. 2600 x 1200 mm</t>
  </si>
  <si>
    <t>Līste logu iestiklošanai, 10 x10x2500</t>
  </si>
  <si>
    <t>Savilcēji neilona (balts)</t>
  </si>
  <si>
    <t>Savilcējs neilona (melns)</t>
  </si>
  <si>
    <t>Platums 9 mm. Materiāls W1. Speciāli konstruēti izmantošanai ar silikona gumiju un citiem mīkstiem šļūteņu materiāliem. Atbilst DIN 3017. D10 - 36 mm.</t>
  </si>
  <si>
    <t>Bituma hermētiķis</t>
  </si>
  <si>
    <t>Silikons celtniecības, caurspīdīgs, augstas kvalitātes elastīgs silikona hermētiķis iekšdarbiem un ārdarbiem, balts. 310 ml</t>
  </si>
  <si>
    <t xml:space="preserve">Uz bitumena bāzes plastiski elastīga šķīdinātāju saturoša blīvēšanas pasta jumtu remontam un hermetizēšanai. 310 ml </t>
  </si>
  <si>
    <t>Disks  ar smilšpapīru</t>
  </si>
  <si>
    <t>125x22mm</t>
  </si>
  <si>
    <t>Iekraušanas ķēde D22</t>
  </si>
  <si>
    <t xml:space="preserve">Iekraušanas ķēde D20
</t>
  </si>
  <si>
    <t>Paredzēta atslēgu, eņģu eļļošanai , 150 ml</t>
  </si>
  <si>
    <t>Antifrikcijas, daudzfunkcionālā, ūdensdroša smērviela, paredzēta lietošanai visa tipa rites un slīdes gultņiem, zobratu un citu pārnesumu šarniriem. 500 ml</t>
  </si>
  <si>
    <t>notīra putekļus, eļļu, dubļus un taukainas vielas no bremžu klučiem, diskiem, cilindriem un balstiem. Nebojā gumijas detaļas un blīves. Piemērots arī kā universāls tīrīšanas līdzeklis jebkuru mehānisko detaļu attīrīšanai no eļļas un citiem netīrumiem.  500 ml</t>
  </si>
  <si>
    <t>75mmx500m sarkanbalta</t>
  </si>
  <si>
    <t>L</t>
  </si>
  <si>
    <t>Spuldze ekonomiskā</t>
  </si>
  <si>
    <t>12W 235V E14</t>
  </si>
  <si>
    <t>15W 235V E27</t>
  </si>
  <si>
    <t>Kalnux Star 20W G9</t>
  </si>
  <si>
    <t>R63 60W 230V</t>
  </si>
  <si>
    <t>36W/830</t>
  </si>
  <si>
    <t>220V/28(35)W E14 svece Eco30 B35</t>
  </si>
  <si>
    <t>18W/830</t>
  </si>
  <si>
    <t>Cinkota, ar gremdgalvu, 4.5x80 mm iepakojumā 10gab.</t>
  </si>
  <si>
    <t>Cinkota, ar gremdgalvu, 4x50 mm iepakojumā 10gab.</t>
  </si>
  <si>
    <t>12x29 mm, iepakojumā 10gab.</t>
  </si>
  <si>
    <t xml:space="preserve"> Vinila  52 m2.</t>
  </si>
  <si>
    <t>6 cm</t>
  </si>
  <si>
    <t>8 cm</t>
  </si>
  <si>
    <t xml:space="preserve">Dībeļnagla, nagla kopā ar dībeli, dībeļa materiāls-augstvērtīgs poliamīds (neilons) </t>
  </si>
  <si>
    <t xml:space="preserve"> 125x1.0x22.2 met/ner</t>
  </si>
  <si>
    <t>240 mm</t>
  </si>
  <si>
    <t>Piekaramā atslēga 40 mm</t>
  </si>
  <si>
    <t>Piekaramā atslēga 50 mm</t>
  </si>
  <si>
    <t xml:space="preserve"> s4-2.5x25/9 </t>
  </si>
  <si>
    <t xml:space="preserve"> s6-2.5x25/9</t>
  </si>
  <si>
    <t xml:space="preserve">Āķis-cilpa, vītne kokam </t>
  </si>
  <si>
    <t xml:space="preserve">Āķis ar vītni kokam </t>
  </si>
  <si>
    <t xml:space="preserve">Eļļa WD - 40 aerosolā </t>
  </si>
  <si>
    <t>6.1  </t>
  </si>
  <si>
    <t>8.</t>
  </si>
  <si>
    <t>Piedāvātā cena EUR bez PVN</t>
  </si>
  <si>
    <t>JXG -2000A vai ekvivalents</t>
  </si>
  <si>
    <t xml:space="preserve"> 2100W</t>
  </si>
  <si>
    <t>Ieslēdzas uz sensora. Izgatavots no triecienizturīgas ABS plastmasas. Krāsa: balta. Svars: 2.5kg, trokšņu līmenis: 75dB, žāvēšanas laiks: 25-30sek. Platums: 25.2cm, augstums: 27.3cm, dziļums: 20.7cm. Vai ekvivalents.</t>
  </si>
  <si>
    <t>Santehnika</t>
  </si>
  <si>
    <t>Instrumenti</t>
  </si>
  <si>
    <t>Pretendenta piedāvājums (ražotājs, modelis)</t>
  </si>
  <si>
    <t>Atbilstība tehniskajai specifikācijai</t>
  </si>
  <si>
    <t>Pretendentam kolonnā "atbilstība tehniskajai specifikācijai" jānorāda atbilst vai neatbilst, pretendents apraskta preci tikai tādā gadījumā, ja piedāvā labāku preci.</t>
  </si>
  <si>
    <t>KOPSAVILKUMS</t>
  </si>
  <si>
    <t>Materiāli</t>
  </si>
  <si>
    <t>Vērtējamā piedāvātā cena EUR bez PVN</t>
  </si>
  <si>
    <t>Cena EUR ar PVN</t>
  </si>
  <si>
    <t>Cena EUR bez PVN</t>
  </si>
  <si>
    <t>Mitrumizturīgs, 21X1525X3050</t>
  </si>
  <si>
    <t>Mitrumizturīgs, pelēks, 9X1220X2440</t>
  </si>
  <si>
    <t>Mitrumizturīgs, pelēks, 9X1250X2500</t>
  </si>
  <si>
    <t>Smilšpapīrs uz auduma bāzes, ruļļos Nr. 180 120 mm</t>
  </si>
  <si>
    <t>Smilšpapīrs uz auduma bāzes, ruļļos N 320 115 mm</t>
  </si>
  <si>
    <t xml:space="preserve">Stūra lenķis </t>
  </si>
  <si>
    <t>3.0x40x65x115 spec.301-101</t>
  </si>
  <si>
    <t>64x91x91 2.5 301-005</t>
  </si>
  <si>
    <t>2.0x20x60x60 300-102</t>
  </si>
  <si>
    <t>2.0x20x100x100 300-104</t>
  </si>
  <si>
    <t>Kabeļu kanāls</t>
  </si>
  <si>
    <t>2m 18x18 balts</t>
  </si>
  <si>
    <t xml:space="preserve">15x10 </t>
  </si>
  <si>
    <t>Cauruļu izolācija</t>
  </si>
  <si>
    <t>Izolācija</t>
  </si>
  <si>
    <t>35x6x2000PE</t>
  </si>
  <si>
    <t>28x9x2000PE</t>
  </si>
  <si>
    <t>Cimdi</t>
  </si>
  <si>
    <t>Neilona</t>
  </si>
  <si>
    <t>t/m</t>
  </si>
  <si>
    <t>Neilona cimdi ar poliuretāna klājumu 9. izm</t>
  </si>
  <si>
    <t>Neilona cimdi ar poliuretāna klājumu 7. izm</t>
  </si>
  <si>
    <t>Neilona cimdi ar poliuretāna klājumu 8. izm</t>
  </si>
  <si>
    <t>Neilona cimdi ar poliuretāna klājumu 10. izm</t>
  </si>
  <si>
    <t>Neilona cimdi ar poliuretāna klājumu 11. izm</t>
  </si>
  <si>
    <t>Tilpums 10 l.</t>
  </si>
  <si>
    <t>Plastmasas celtniecības vanna</t>
  </si>
  <si>
    <t>Vanna tilpums 30 litri</t>
  </si>
  <si>
    <t>1.4.          </t>
  </si>
  <si>
    <t>1.7.          </t>
  </si>
  <si>
    <t>1.8.</t>
  </si>
  <si>
    <t>1.9.</t>
  </si>
  <si>
    <t>Spūldze OS</t>
  </si>
  <si>
    <t>42W E27 230V ES</t>
  </si>
  <si>
    <t>Elements</t>
  </si>
  <si>
    <t>PHILIPS elements 357</t>
  </si>
  <si>
    <t>Baterijas</t>
  </si>
  <si>
    <t>AA</t>
  </si>
  <si>
    <t>3R12 Longlife</t>
  </si>
  <si>
    <t>Dībelis</t>
  </si>
  <si>
    <t>MN 15x75mm</t>
  </si>
  <si>
    <t>MN 12x70mm</t>
  </si>
  <si>
    <t>5x25mm</t>
  </si>
  <si>
    <t>MN 6x60mm</t>
  </si>
  <si>
    <t>Āķskrūve</t>
  </si>
  <si>
    <t>17x40-2.7x14</t>
  </si>
  <si>
    <t>18x50-3.0x20</t>
  </si>
  <si>
    <t>19x60-3.5x22</t>
  </si>
  <si>
    <t>16x30-2.4x12</t>
  </si>
  <si>
    <t>33.klase</t>
  </si>
  <si>
    <t>Lamināta apakšklājs</t>
  </si>
  <si>
    <t>5mm biezs</t>
  </si>
  <si>
    <t>3mm biezs</t>
  </si>
  <si>
    <t>7mm biezs</t>
  </si>
  <si>
    <t>Savilcēji neilona (melns)</t>
  </si>
  <si>
    <t>Elektriskais konvektors</t>
  </si>
  <si>
    <t>1500w , 600x440x80mm</t>
  </si>
  <si>
    <t>AAA</t>
  </si>
  <si>
    <t>Karogi</t>
  </si>
  <si>
    <t>Karogs</t>
  </si>
  <si>
    <t>Latvijas karogs 100x200 uz masta</t>
  </si>
  <si>
    <t xml:space="preserve">Latvijas valsts karoga ar kātu </t>
  </si>
  <si>
    <t>Elektriskais sildītājs</t>
  </si>
  <si>
    <t xml:space="preserve">Pagarinātāji </t>
  </si>
  <si>
    <t>Elektrības taimeris ārtelpai</t>
  </si>
  <si>
    <t>Elektrības padeves taimeris DT IP44 V2</t>
  </si>
  <si>
    <t>Elektrības padeves taimeris DT V2</t>
  </si>
  <si>
    <t>Led prožektori ar sensoru 30 w</t>
  </si>
  <si>
    <t>Led prožektori ar sensoru 10 w</t>
  </si>
  <si>
    <t>Led prožektori ar sensoru 50 w</t>
  </si>
  <si>
    <t>Brīdinājuma zīmes, norādes</t>
  </si>
  <si>
    <t>Uzlīme  Gājēju kustība aizliegta d10</t>
  </si>
  <si>
    <t>Uzlīme "Ar riteni braukt aizliegts" d10</t>
  </si>
  <si>
    <t>Uzlīme WC 10x10</t>
  </si>
  <si>
    <t>Uzlīme WC vīriešu</t>
  </si>
  <si>
    <t>Uzlīme WC sieviešu</t>
  </si>
  <si>
    <t>Uzlīme WC simbols 10x10 melnbalta</t>
  </si>
  <si>
    <t>Uzlīme Trauksmes poga 3 valodās 15x8</t>
  </si>
  <si>
    <t>Uzlīme Pārsiešanas līdzekļi 10x10</t>
  </si>
  <si>
    <t>Uzlīme 'Mašīnā suns"h12</t>
  </si>
  <si>
    <t>Norāde Nesmēķēt 10m no ieejas 10x30</t>
  </si>
  <si>
    <t>Brīd.zīme</t>
  </si>
  <si>
    <t>Pneimatiskais skavotājs</t>
  </si>
  <si>
    <t>Skavotājs, naglotājs</t>
  </si>
  <si>
    <t xml:space="preserve">Pneimatiskā naglu pistole/skavotājs </t>
  </si>
  <si>
    <t>Kanāls</t>
  </si>
  <si>
    <t>Kanāli, aksesuāri</t>
  </si>
  <si>
    <t>Kab.kanāls 2m 18x18 balts</t>
  </si>
  <si>
    <t>Kab.kanāls 2m 30x25 balts</t>
  </si>
  <si>
    <t>Auto kopšanas piederumi un ķīmija</t>
  </si>
  <si>
    <t>Skrāpis ar slotiņu 30cm</t>
  </si>
  <si>
    <t>Sniega slotiņa ar skrāpi 63.5CM-90CM</t>
  </si>
  <si>
    <t>Slēdzeņu atsaldētājs un eļļotājs 50ml</t>
  </si>
  <si>
    <t>Silikona aerosols 400ml</t>
  </si>
  <si>
    <t>Ledus sniega skrāpis</t>
  </si>
  <si>
    <t>Slota</t>
  </si>
  <si>
    <t>Autoķīmija</t>
  </si>
  <si>
    <t>Blīvētāji</t>
  </si>
  <si>
    <t>Porolona blīvējums 10m</t>
  </si>
  <si>
    <t>Blīvgumija ZOOM, "D",melna</t>
  </si>
  <si>
    <t>Blīvgumija ZOOM, "P", balta</t>
  </si>
  <si>
    <t>Blīvgumija D-profils 21*17 melna (50m)</t>
  </si>
  <si>
    <t>Blīve</t>
  </si>
  <si>
    <t>Cita sadzīves ķīmija</t>
  </si>
  <si>
    <t>Atkaļķotājs</t>
  </si>
  <si>
    <t>Tīrāmais līdzeklis</t>
  </si>
  <si>
    <t>Ūdens mīkstinātājs</t>
  </si>
  <si>
    <t>Tualetes bloks</t>
  </si>
  <si>
    <t>750ml C&amp;F Citrus Bleach</t>
  </si>
  <si>
    <t>750ml C&amp;F Pine Bleach</t>
  </si>
  <si>
    <t>1kg CALGON</t>
  </si>
  <si>
    <t xml:space="preserve"> KOLORADO Lilac</t>
  </si>
  <si>
    <t xml:space="preserve"> Gaismas ķermeņi</t>
  </si>
  <si>
    <t>Galda lampa</t>
  </si>
  <si>
    <t xml:space="preserve"> FITAL 11W G23 balts</t>
  </si>
  <si>
    <t xml:space="preserve"> TIM 25W E27 balta</t>
  </si>
  <si>
    <t xml:space="preserve"> SWAN 4.5W SMD LED melna</t>
  </si>
  <si>
    <t>SWAN 4.5W SMD LED balta</t>
  </si>
  <si>
    <t xml:space="preserve"> EDDY 3.5W LED melna</t>
  </si>
  <si>
    <t xml:space="preserve"> EDDY 3.5W LED balta</t>
  </si>
  <si>
    <t>Sāls ūdens mīkstināšanai 25 kg.</t>
  </si>
  <si>
    <t>Ķerras, ratiņi, riteņi</t>
  </si>
  <si>
    <t>Ritenis 10x3.5-4 met.gultn. 16mm ASS</t>
  </si>
  <si>
    <t>Ritenis 13x4.0-6 16mm ASS</t>
  </si>
  <si>
    <t>Ritenis 16x4.0-8 met.gultn. 16mm ASS</t>
  </si>
  <si>
    <t>Kamera ritenim 4.00-8</t>
  </si>
  <si>
    <t>Ritenis 16x4.0-8 met/gult/20mm ass</t>
  </si>
  <si>
    <t>Maisu ratiņi nolok.platf. 150kg</t>
  </si>
  <si>
    <t>Ritenis 125mm GR. GUM/MET 140kg</t>
  </si>
  <si>
    <t>Ritenis 50mm GR. TPR 30kg</t>
  </si>
  <si>
    <t>Ritenis PU 10-4.0 20x75 ASS</t>
  </si>
  <si>
    <t>Ritenis 4.00-8 2PR ST-15 ar rull.gult.</t>
  </si>
  <si>
    <t>Ritenis ķerai</t>
  </si>
  <si>
    <t>Kamera riepai</t>
  </si>
  <si>
    <t>Ritenis riepai</t>
  </si>
  <si>
    <t>Ratiņi</t>
  </si>
  <si>
    <t>8.bar</t>
  </si>
  <si>
    <t>5.bar</t>
  </si>
  <si>
    <t>Pistoles</t>
  </si>
  <si>
    <t>Pistole silikonam</t>
  </si>
  <si>
    <t>Karstlīmes stienīši 24gb (4-11.3mm)</t>
  </si>
  <si>
    <t>Līmes pistole Stanley 6-GR20</t>
  </si>
  <si>
    <t>Pistole putām 301T8</t>
  </si>
  <si>
    <t>Līmes pistole (40W)</t>
  </si>
  <si>
    <t>Līmes pistole 11mm, 30/180 W</t>
  </si>
  <si>
    <t>Līmes pistole 11mm, 20/200 W</t>
  </si>
  <si>
    <t>Pistole silikonam P160</t>
  </si>
  <si>
    <t>Pistole celt.</t>
  </si>
  <si>
    <t>Plēves</t>
  </si>
  <si>
    <t>Plēve PE 3.0x0.2mkm nat.</t>
  </si>
  <si>
    <t>Plēve 3.0x0.03 020303000PP</t>
  </si>
  <si>
    <t>Plēve 6m 120mkr, 2g. siltumnīcas UV</t>
  </si>
  <si>
    <t>Burbuļplēve 4mm (0.8mx5m,4kvm)</t>
  </si>
  <si>
    <t>Līmes noņēmējs</t>
  </si>
  <si>
    <t>Gr.mazg.līdz. 5l VICI</t>
  </si>
  <si>
    <t>Parketa pulieris 1l PARQUET P.E.</t>
  </si>
  <si>
    <t>Parketa ikd.tīrīt.1l Wash &amp; Shine</t>
  </si>
  <si>
    <t>Grīdas mazg.</t>
  </si>
  <si>
    <t>Ķīmija</t>
  </si>
  <si>
    <t>Grīdas ķīm</t>
  </si>
  <si>
    <t>Revīzijas lūka</t>
  </si>
  <si>
    <t>Lūka</t>
  </si>
  <si>
    <t>Plastm.lūka 20x30</t>
  </si>
  <si>
    <t>Plastm.lūka 30x30</t>
  </si>
  <si>
    <t>Met.lūka 20x30</t>
  </si>
  <si>
    <t>Met.lūka 30x30</t>
  </si>
  <si>
    <t>Met.lūka 10x15</t>
  </si>
  <si>
    <t>Uzgalis PHILLIPS 1/4" PH 2, L-25 mm,S2 tērauds 58-62 HRC</t>
  </si>
  <si>
    <t>Uzgalis PHILLIPS 1/4"          PH 1, L-50 mm,S2 tērauds 58-62 HRC</t>
  </si>
  <si>
    <t>Uzgalis PHILLIPS 1/4"          PH 2, L-50 mm,S2 tērauds 58-62 HRC</t>
  </si>
  <si>
    <t>Mērlente ar magnētu, Tērauda; ar bloķēšanas pogām; pastiprināts magnēta gals</t>
  </si>
  <si>
    <t>Augstspiediena mazgāšanas iekārta, Spiediens bar/MPa: 20-160/2-16
Caurplūde l/h: 600
Ražība - mazgāšanas laukums m2: 60
Jauda kW (220 V / 50 Hz): 3,0
Maksimālā ūdens temperatūra: 60 °C
Svars: 19 kg
Augstspiediena šļūtene: 10 m
Izmēri mm (GxPxA) : 463x330x667
Komplektā: Full Control Power pistole, rokturis ar šļūtenes uztīšanas rulli ērtai transportēšanai, Plug 'n' Clean sistēma, ūdens iesūkšanas sistēma, Vario-Power uzgalis, netīrumu frēzes uzgalis</t>
  </si>
  <si>
    <t>Sānu knaibles, tērauds - CrV 55,Atbilst standartam DIN 5746</t>
  </si>
  <si>
    <t xml:space="preserve">rullis </t>
  </si>
  <si>
    <t>Žogi, stabi</t>
  </si>
  <si>
    <t>Žoga stabs 2.0m ar gropi</t>
  </si>
  <si>
    <t>Stieple žogam 1.7mmx100m PVC</t>
  </si>
  <si>
    <t>Stieple žogam 0.9mm 50m Zn</t>
  </si>
  <si>
    <t>Stieple žogam 0.6mm 30m Zn</t>
  </si>
  <si>
    <t>Stieple žogam 0.5/0.9mm</t>
  </si>
  <si>
    <t>Kvadrātstabs 40x60mm 2.3m</t>
  </si>
  <si>
    <t>Panelis 1.53x2.5m 50x200/4</t>
  </si>
  <si>
    <t>Savilcējsaite 200x4.8, zaļa 100gb</t>
  </si>
  <si>
    <t>Stabs</t>
  </si>
  <si>
    <t>Stieple</t>
  </si>
  <si>
    <t>Panelis</t>
  </si>
  <si>
    <t>Savilcēji</t>
  </si>
  <si>
    <t>Zīmuļi, marķieri</t>
  </si>
  <si>
    <t>Namdara zīmulis 1gab</t>
  </si>
  <si>
    <t>Atzīmētājcirkulis</t>
  </si>
  <si>
    <t>Krīts skolas 10gb,3-šķautņu balts</t>
  </si>
  <si>
    <t>Marķieris melns</t>
  </si>
  <si>
    <t>Marķieris (spirta bazes) ūdens izturīgs</t>
  </si>
  <si>
    <t>Audumam 0.7mm Artline melns</t>
  </si>
  <si>
    <t>Audumam 0.7mm Artline sarkans</t>
  </si>
  <si>
    <t>Audumam 0.7mm Artline zils</t>
  </si>
  <si>
    <t>Marķieris</t>
  </si>
  <si>
    <t xml:space="preserve">Marķieris </t>
  </si>
  <si>
    <t>Zīmulis</t>
  </si>
  <si>
    <t>Cirkulis</t>
  </si>
  <si>
    <t>Krīts</t>
  </si>
  <si>
    <t>iepakojums</t>
  </si>
  <si>
    <t>Un citi materiāli, saimniecības prec.</t>
  </si>
  <si>
    <t>Mērkrūze 1 L</t>
  </si>
  <si>
    <t>Trauks</t>
  </si>
  <si>
    <t>Cepeškrāsns MPM MPE-05/T</t>
  </si>
  <si>
    <t>Tērauda konsole 100x125mm balta (5.14)</t>
  </si>
  <si>
    <t>Tērauda konsole 200x250mm balta (5.14)</t>
  </si>
  <si>
    <t>Tērauda konsole 250x300mm balta (5.14)</t>
  </si>
  <si>
    <t>Tērauda konsole 300x350mm balta (5.14)</t>
  </si>
  <si>
    <t>Sienas āķis, 302x250x91 zila gum. U-Form.</t>
  </si>
  <si>
    <t>Slēpju turētājs 40x130mm VZ/blau gum.</t>
  </si>
  <si>
    <t>Plaukta balsti duplo (4gb)</t>
  </si>
  <si>
    <t>Plaukta balsti duplo dzel. (4gb)</t>
  </si>
  <si>
    <t>Konsole BOW 200 SRMT 200x200</t>
  </si>
  <si>
    <t>Miniāķis ovāls, balts 57533</t>
  </si>
  <si>
    <t>Āķis HPU 160 Hak 160x200</t>
  </si>
  <si>
    <t>Āķis HMU 90 Hak 90x30</t>
  </si>
  <si>
    <t>Stikla plaukts 600X150</t>
  </si>
  <si>
    <t>Dvieļu turētājs 54cm</t>
  </si>
  <si>
    <t>Dvieļu turēt.dub.51cm</t>
  </si>
  <si>
    <t>Dvieļu pakaramais</t>
  </si>
  <si>
    <t>Pakaramais/ 2 koka āķi</t>
  </si>
  <si>
    <t>Pakaramais /koka (80) 1923CS</t>
  </si>
  <si>
    <t>Piekaramā slēdzene 60mm, 3 atslēgas</t>
  </si>
  <si>
    <t>Iekaļams aizbīdnis durvīm 160mm, cink. 128/16 Zn</t>
  </si>
  <si>
    <t>Piekaramā atslēga ar garo cilpu 38mm 3atsl.</t>
  </si>
  <si>
    <t>Piekarama atslēga 58mm L 3atsl.blist.</t>
  </si>
  <si>
    <t>Pastkastīte atslēga 20mm</t>
  </si>
  <si>
    <t>Piekar.atslēga 70mm, 3 atsl.</t>
  </si>
  <si>
    <t>Pastkastīte 360x260x80mm, grafita</t>
  </si>
  <si>
    <t>Pastkastīte 360x260x80mm, brūna</t>
  </si>
  <si>
    <t>Pastkastīte 400x250x100mm, brūna</t>
  </si>
  <si>
    <t>Pastkastīte 380x320x105mm, grafita</t>
  </si>
  <si>
    <t>Vannas ist.paklājiņš 65cm</t>
  </si>
  <si>
    <t>Paklājs 90cm 37 šok.brūns</t>
  </si>
  <si>
    <t>Paklājs 90cm 27 t.pelēks</t>
  </si>
  <si>
    <t>Tejkana</t>
  </si>
  <si>
    <t>Gludeklis</t>
  </si>
  <si>
    <t>Cepeškrāsns</t>
  </si>
  <si>
    <t>Mikseris</t>
  </si>
  <si>
    <t>Konsole</t>
  </si>
  <si>
    <t>Telefons</t>
  </si>
  <si>
    <t>Žāvētājs</t>
  </si>
  <si>
    <t>Svari</t>
  </si>
  <si>
    <t>Āķis</t>
  </si>
  <si>
    <t>Turētājs</t>
  </si>
  <si>
    <t>Plaukts</t>
  </si>
  <si>
    <t>Pakaramais</t>
  </si>
  <si>
    <t>Spogulis</t>
  </si>
  <si>
    <t>Paklājs</t>
  </si>
  <si>
    <t>Slēdzene</t>
  </si>
  <si>
    <t>Aizbīdnis</t>
  </si>
  <si>
    <t xml:space="preserve">Atslēga </t>
  </si>
  <si>
    <t>Paskastīte</t>
  </si>
  <si>
    <t>Segums</t>
  </si>
  <si>
    <t>Vannas</t>
  </si>
  <si>
    <t>Insektu ķīm</t>
  </si>
  <si>
    <t>Lukturīts</t>
  </si>
  <si>
    <r>
      <t>m</t>
    </r>
    <r>
      <rPr>
        <vertAlign val="superscript"/>
        <sz val="11"/>
        <color indexed="8"/>
        <rFont val="Calibri"/>
        <family val="2"/>
      </rPr>
      <t>2</t>
    </r>
  </si>
  <si>
    <r>
      <t>m</t>
    </r>
    <r>
      <rPr>
        <vertAlign val="superscript"/>
        <sz val="11"/>
        <color indexed="8"/>
        <rFont val="Calibri"/>
        <family val="2"/>
      </rPr>
      <t>3</t>
    </r>
  </si>
  <si>
    <r>
      <t>Lietojama metāla konstrukciju apstrādei pirms to krāsošanas. Nodrošina aizsardzību pret koroziju, ārdarbiem un iekšdarbiem. Žūšanās laiks pie 20</t>
    </r>
    <r>
      <rPr>
        <vertAlign val="superscript"/>
        <sz val="10"/>
        <rFont val="Calibri"/>
        <family val="2"/>
      </rPr>
      <t>o</t>
    </r>
    <r>
      <rPr>
        <sz val="10"/>
        <rFont val="Calibri"/>
        <family val="2"/>
      </rPr>
      <t>C - līdz 4 st.</t>
    </r>
  </si>
  <si>
    <r>
      <t>Lietojama apmestu, špaktelētu, betona, ķieģeļu un riģipša sienu un griestu krāsošanai. Iekšdarbiem, balta, tonējama, mazgājama ne mazāk par 2000 cikliem (ISO 11998). Žūšanās laiks pie 20</t>
    </r>
    <r>
      <rPr>
        <vertAlign val="superscript"/>
        <sz val="10"/>
        <rFont val="Calibri"/>
        <family val="2"/>
      </rPr>
      <t>o</t>
    </r>
    <r>
      <rPr>
        <sz val="10"/>
        <rFont val="Calibri"/>
        <family val="2"/>
      </rPr>
      <t>C - līdz 2 st.</t>
    </r>
  </si>
  <si>
    <r>
      <t>Betona, ķieģeļu un apmestu ēku un dažādu celtņu ārējo virsmu krāsošanai. Ārdarbiem, balta, tonējama. Žūšanas laiks pie 20</t>
    </r>
    <r>
      <rPr>
        <vertAlign val="superscript"/>
        <sz val="10"/>
        <rFont val="Calibri"/>
        <family val="2"/>
      </rPr>
      <t>o</t>
    </r>
    <r>
      <rPr>
        <sz val="10"/>
        <rFont val="Calibri"/>
        <family val="2"/>
      </rPr>
      <t>C - līdz 2 st.</t>
    </r>
  </si>
  <si>
    <r>
      <t>Urbis metālam -</t>
    </r>
    <r>
      <rPr>
        <b/>
        <sz val="11"/>
        <color indexed="8"/>
        <rFont val="Calibri"/>
        <family val="2"/>
      </rPr>
      <t xml:space="preserve"> HSS-G</t>
    </r>
    <r>
      <rPr>
        <sz val="11"/>
        <color indexed="8"/>
        <rFont val="Calibri"/>
        <family val="2"/>
      </rPr>
      <t>, (DIN 338, "Fully ground", "split point")</t>
    </r>
  </si>
  <si>
    <r>
      <t xml:space="preserve">Urbis metālam - </t>
    </r>
    <r>
      <rPr>
        <b/>
        <sz val="11"/>
        <color indexed="8"/>
        <rFont val="Calibri"/>
        <family val="2"/>
      </rPr>
      <t>HSS Co 5%</t>
    </r>
    <r>
      <rPr>
        <sz val="11"/>
        <color indexed="8"/>
        <rFont val="Calibri"/>
        <family val="2"/>
      </rPr>
      <t>, (DIN 338, "Fully ground", "split point")</t>
    </r>
  </si>
  <si>
    <r>
      <t xml:space="preserve">Kombinēto atslēgu komplekts. Izmēri: 6, 7, 8, 9, 10, 11, 12, 13, 14, 17, 19, 22 mm ar U-veida profila satvērienu, otra galā ar 15º leņķi ar "zvaigznītes" tipa profilu. </t>
    </r>
    <r>
      <rPr>
        <b/>
        <sz val="11"/>
        <color indexed="8"/>
        <rFont val="Calibri"/>
        <family val="2"/>
      </rPr>
      <t>CrV, satīna</t>
    </r>
    <r>
      <rPr>
        <sz val="11"/>
        <color indexed="8"/>
        <rFont val="Calibri"/>
        <family val="2"/>
      </rPr>
      <t>. Vienāds izmērs abos galos.</t>
    </r>
  </si>
  <si>
    <r>
      <t xml:space="preserve">Kombinētas atslēgas ar U-veida profila satvērienu, otra galā ar 15º leņķi ar "zvaigznītes" 12 punktu tipa profilu. </t>
    </r>
    <r>
      <rPr>
        <b/>
        <sz val="11"/>
        <color indexed="8"/>
        <rFont val="Calibri"/>
        <family val="2"/>
      </rPr>
      <t>CrV, satīna</t>
    </r>
    <r>
      <rPr>
        <sz val="11"/>
        <color indexed="8"/>
        <rFont val="Calibri"/>
        <family val="2"/>
      </rPr>
      <t>. Vienāds izmērs abos galos.</t>
    </r>
  </si>
  <si>
    <t>Ķelle nerūsējošā</t>
  </si>
  <si>
    <t>Pagarinātājs-spole, ūdensizturīgs</t>
  </si>
  <si>
    <t>3m</t>
  </si>
  <si>
    <t>1,5 m</t>
  </si>
  <si>
    <t>ar ieslēgšanas slēdzi, ar piecām rozetēm</t>
  </si>
  <si>
    <t>ar ieslēgšanas slēdzi, ar sešām rozetēm</t>
  </si>
  <si>
    <t>10w</t>
  </si>
  <si>
    <t>30w</t>
  </si>
  <si>
    <t>50w</t>
  </si>
  <si>
    <t>1500-2000w</t>
  </si>
  <si>
    <t>ar ventilatoru</t>
  </si>
  <si>
    <t>Kompresora gaisa piederumi</t>
  </si>
  <si>
    <t>Roratslēga S-tips, izgatavota no Chrome-Vanadium sakausējuma metāla CrV,  Sertifikāts GS TÜV.</t>
  </si>
  <si>
    <t>Sausā un/vai mitrā tīrīšanas funkcija, ne mazāk kā 1000 W</t>
  </si>
  <si>
    <t>Figūrzāģa asmens</t>
  </si>
  <si>
    <t>Uzgaļi dažāda veida,S2 tērauds 58-62 HRC</t>
  </si>
  <si>
    <t>Krāsotāju suka 80-175 mm, ar polipropilēna sariem, koka korpuss, plastmasas rokturis</t>
  </si>
  <si>
    <t>ar ieslēgšanas slēdzi, ar četrām rozetēm</t>
  </si>
  <si>
    <t>Mērlentes</t>
  </si>
  <si>
    <t>Automātiskais matu žāvētājs</t>
  </si>
  <si>
    <t>Elektrības taimeris iekštelpām</t>
  </si>
  <si>
    <t>Led prožektori ar sensoru</t>
  </si>
  <si>
    <t>Gaisa kompresors</t>
  </si>
  <si>
    <t>Iesūkšanas jauda 240l/min , motora jauda 1.5kw/230v, maks. spiediens 8.bar</t>
  </si>
  <si>
    <t xml:space="preserve"> motora jauda 1.5kw/230v, maks. spiediens 5.bar</t>
  </si>
  <si>
    <t>Automašīnas riepas uzgaļu pistole un gaisa spiediena pistole</t>
  </si>
  <si>
    <t xml:space="preserve">Saskrūve </t>
  </si>
  <si>
    <t>1.1       </t>
  </si>
  <si>
    <t>Cink.  ie./ie. vītne 1/2</t>
  </si>
  <si>
    <t>Cink.  ie./ie. vītne 3/4</t>
  </si>
  <si>
    <t>Cink.  ie./ie. vītne 1</t>
  </si>
  <si>
    <t>Cink. a ie./ie. vītne 1 1/4</t>
  </si>
  <si>
    <t>Cink.  ie./ie. vītne 1 1/2</t>
  </si>
  <si>
    <t>Cink.  ie./ie. vītne 2</t>
  </si>
  <si>
    <t>Cink. a ie./ār. vītne 1/2</t>
  </si>
  <si>
    <t>Cink.  ie./ār. vītne 3/4</t>
  </si>
  <si>
    <t>Cink.  ie./ār. vītne 1</t>
  </si>
  <si>
    <t>Cink.  ie./ār. vītne 1 1/4</t>
  </si>
  <si>
    <t>Cink.  ie./ār. vītne 1 1/2</t>
  </si>
  <si>
    <t>Cink.  ie./ār. vītne 2</t>
  </si>
  <si>
    <t>blīve  1/2</t>
  </si>
  <si>
    <t>blīvei 3/4</t>
  </si>
  <si>
    <t>blīve i 1</t>
  </si>
  <si>
    <t>blīvei 2</t>
  </si>
  <si>
    <t>Uzmava</t>
  </si>
  <si>
    <t xml:space="preserve">Čuguna uzmava 1/2'' (270) </t>
  </si>
  <si>
    <t xml:space="preserve">Čuguna uzmava 3/4'' (270) </t>
  </si>
  <si>
    <t xml:space="preserve">Čuguna uzmava 1'' (270) </t>
  </si>
  <si>
    <t xml:space="preserve">Čuguna uzmava 11/4'' (270) </t>
  </si>
  <si>
    <t>2.5.</t>
  </si>
  <si>
    <t xml:space="preserve">Čuguna uzmava 11/2'' (270) </t>
  </si>
  <si>
    <t>2.6.</t>
  </si>
  <si>
    <t xml:space="preserve">Čuguna uzmava 2'' (270) </t>
  </si>
  <si>
    <t>2.7.</t>
  </si>
  <si>
    <t xml:space="preserve">Čuguna uzmava 21/2'' (270) </t>
  </si>
  <si>
    <t>2.8.</t>
  </si>
  <si>
    <t xml:space="preserve">Čuguna uzmava 3'' (270) </t>
  </si>
  <si>
    <t>Ventīļi</t>
  </si>
  <si>
    <t>Ventiļi- garais rokturis</t>
  </si>
  <si>
    <t>Ventiļi- tauriņrokturis</t>
  </si>
  <si>
    <t>Nosegarmatūra</t>
  </si>
  <si>
    <t>Garais rokturis</t>
  </si>
  <si>
    <t>Pievadi</t>
  </si>
  <si>
    <t>Pievads D 1/2</t>
  </si>
  <si>
    <t>Stiprinājumi cauruļu</t>
  </si>
  <si>
    <t>Metāla ar skrūvi un dībeli</t>
  </si>
  <si>
    <t>Santehnika, podi, izlietens</t>
  </si>
  <si>
    <t>Klozetpods</t>
  </si>
  <si>
    <r>
      <t>pods kompakt 90</t>
    </r>
    <r>
      <rPr>
        <sz val="11"/>
        <rFont val="Vivaldi"/>
        <family val="4"/>
      </rPr>
      <t>°</t>
    </r>
  </si>
  <si>
    <r>
      <t>pods kompakt 45</t>
    </r>
    <r>
      <rPr>
        <sz val="11"/>
        <rFont val="Vivaldi"/>
        <family val="4"/>
      </rPr>
      <t>°</t>
    </r>
  </si>
  <si>
    <t>Izlietne</t>
  </si>
  <si>
    <t xml:space="preserve">izlietne </t>
  </si>
  <si>
    <t>Pieplūdes meh</t>
  </si>
  <si>
    <t>Izplūdes meh</t>
  </si>
  <si>
    <t>Ūdens krāns</t>
  </si>
  <si>
    <t>Ūdens Krāns</t>
  </si>
  <si>
    <t>Jaucējs  SA1617CR</t>
  </si>
  <si>
    <t>Nipelis</t>
  </si>
  <si>
    <t>Saimniecības izlietne, 435x500 mm, balts</t>
  </si>
  <si>
    <t>Virtuves izlietne  49x45.5cm, nerūsējošāis tērauds</t>
  </si>
  <si>
    <t>Kanalizācijas caurules un savienojumi</t>
  </si>
  <si>
    <t>Korķis</t>
  </si>
  <si>
    <t>Korķis DN50</t>
  </si>
  <si>
    <t>Pāreja</t>
  </si>
  <si>
    <t>HT garā pāreja 40/32</t>
  </si>
  <si>
    <t>Līkums</t>
  </si>
  <si>
    <t>HT balts līkums 32/88gr</t>
  </si>
  <si>
    <t>Korķis D32</t>
  </si>
  <si>
    <t>Caurule</t>
  </si>
  <si>
    <t>HT balta caurule 32x250</t>
  </si>
  <si>
    <t>Pelēka D100 1m</t>
  </si>
  <si>
    <t>Pelēka D100 2m</t>
  </si>
  <si>
    <t>Pelēka D100 3m</t>
  </si>
  <si>
    <r>
      <t>Līkums 15</t>
    </r>
    <r>
      <rPr>
        <vertAlign val="superscript"/>
        <sz val="11"/>
        <rFont val="Calibri"/>
        <family val="2"/>
      </rPr>
      <t xml:space="preserve">0 </t>
    </r>
    <r>
      <rPr>
        <sz val="11"/>
        <rFont val="Calibri"/>
        <family val="2"/>
      </rPr>
      <t>,D100</t>
    </r>
  </si>
  <si>
    <r>
      <t>Līkums 45</t>
    </r>
    <r>
      <rPr>
        <vertAlign val="superscript"/>
        <sz val="11"/>
        <rFont val="Calibri"/>
        <family val="2"/>
      </rPr>
      <t xml:space="preserve">0 </t>
    </r>
    <r>
      <rPr>
        <sz val="11"/>
        <rFont val="Calibri"/>
        <family val="2"/>
      </rPr>
      <t>,D101</t>
    </r>
  </si>
  <si>
    <r>
      <t>Līkums 35</t>
    </r>
    <r>
      <rPr>
        <vertAlign val="superscript"/>
        <sz val="11"/>
        <rFont val="Calibri"/>
        <family val="2"/>
      </rPr>
      <t xml:space="preserve">0 </t>
    </r>
    <r>
      <rPr>
        <sz val="11"/>
        <rFont val="Calibri"/>
        <family val="2"/>
      </rPr>
      <t>,D102</t>
    </r>
  </si>
  <si>
    <r>
      <t>Līkums 90</t>
    </r>
    <r>
      <rPr>
        <vertAlign val="superscript"/>
        <sz val="11"/>
        <rFont val="Calibri"/>
        <family val="2"/>
      </rPr>
      <t xml:space="preserve">0 </t>
    </r>
    <r>
      <rPr>
        <sz val="11"/>
        <rFont val="Calibri"/>
        <family val="2"/>
      </rPr>
      <t>,D103</t>
    </r>
  </si>
  <si>
    <r>
      <t>Līkums 15</t>
    </r>
    <r>
      <rPr>
        <vertAlign val="superscript"/>
        <sz val="11"/>
        <rFont val="Calibri"/>
        <family val="2"/>
      </rPr>
      <t xml:space="preserve">0 </t>
    </r>
    <r>
      <rPr>
        <sz val="11"/>
        <rFont val="Calibri"/>
        <family val="2"/>
      </rPr>
      <t>,D104</t>
    </r>
  </si>
  <si>
    <t>Laistīšanas ierīces un piederumi</t>
  </si>
  <si>
    <t>Šļūtene  6bar 50mm</t>
  </si>
  <si>
    <t>Smidzinātājs 500ml</t>
  </si>
  <si>
    <t>Smidzinātājs 450ml</t>
  </si>
  <si>
    <t>Smidzinātājs 300ml(350)</t>
  </si>
  <si>
    <t>Lejkanna  2 l</t>
  </si>
  <si>
    <t>Lejkanna 10 l</t>
  </si>
  <si>
    <t>Lejkanna 2.5l</t>
  </si>
  <si>
    <t>Uzgalis gludām virsmām14-19mm</t>
  </si>
  <si>
    <t xml:space="preserve">Smidzināš.uzgalis </t>
  </si>
  <si>
    <t>Uzgalis ar 1/2"i un 3/4"i adapteri</t>
  </si>
  <si>
    <t xml:space="preserve">Pievienotājs ar aquastop 1/2" </t>
  </si>
  <si>
    <t xml:space="preserve">Pievienotājs ar aquastop 1/2'' </t>
  </si>
  <si>
    <t xml:space="preserve">Pievienotājs ar aquastop 3/4'' </t>
  </si>
  <si>
    <t>Pievienotājs 1/2"</t>
  </si>
  <si>
    <t xml:space="preserve">Pievienotājs 3/4'' </t>
  </si>
  <si>
    <t>Savienotājs 2 līnijām</t>
  </si>
  <si>
    <t xml:space="preserve">Savienotājs trim līnijām </t>
  </si>
  <si>
    <t xml:space="preserve">Uzgalis ar 3/4'' (ā) vītni </t>
  </si>
  <si>
    <t>Laistītājs  (113m²)</t>
  </si>
  <si>
    <t>Laistītājsuz spraudņa (397m²)</t>
  </si>
  <si>
    <t xml:space="preserve">Laistīšanas pistole </t>
  </si>
  <si>
    <t xml:space="preserve">Uzgalis ar 1/2''(i) un 3/4''(i) adapteri </t>
  </si>
  <si>
    <t>Rati šļūtenei  (65m)</t>
  </si>
  <si>
    <t xml:space="preserve">Laist.pistole </t>
  </si>
  <si>
    <t>Šļūtene D25mm 50m</t>
  </si>
  <si>
    <t>Šļūtene  1/2"(50m)</t>
  </si>
  <si>
    <t>Lokanie pievadi</t>
  </si>
  <si>
    <t>Izvads</t>
  </si>
  <si>
    <t xml:space="preserve">Veļas maš.izvads 250cm </t>
  </si>
  <si>
    <t>Pievads</t>
  </si>
  <si>
    <t xml:space="preserve">Veļas maš.pievads 150cm </t>
  </si>
  <si>
    <t>Lok.piev.FF 20 ST nerūs.tēr.</t>
  </si>
  <si>
    <t xml:space="preserve">Lok.piev.FF 80 ST nerūs.tēr. </t>
  </si>
  <si>
    <t>Pievads 0.35 10mm-1/2F</t>
  </si>
  <si>
    <t xml:space="preserve">Pievads 0.35L 10mm-1/2F 108 </t>
  </si>
  <si>
    <t>kanāls</t>
  </si>
  <si>
    <t>Maisītāji, rezerves daļas</t>
  </si>
  <si>
    <t>Jaucējkrāns</t>
  </si>
  <si>
    <t xml:space="preserve">Izlietnes jaucējkrāns </t>
  </si>
  <si>
    <t xml:space="preserve">Virt.jaucējkrāns </t>
  </si>
  <si>
    <t>Maisītājs</t>
  </si>
  <si>
    <t>Virt.maisītājs T-33</t>
  </si>
  <si>
    <t>Krāns</t>
  </si>
  <si>
    <t xml:space="preserve">Krāns vienam ūd.no sienas 15cm </t>
  </si>
  <si>
    <t xml:space="preserve">Izlietnes krāns 215/C 9/15 </t>
  </si>
  <si>
    <t xml:space="preserve">Virtuves izl.krāns </t>
  </si>
  <si>
    <t>Sietiņš</t>
  </si>
  <si>
    <t>Sietiņš krānam ar ārējo vītni, hrom.</t>
  </si>
  <si>
    <t xml:space="preserve">Virtuves krāns no sienas </t>
  </si>
  <si>
    <t>Rezerves daļas</t>
  </si>
  <si>
    <t>Pārslēdzējs MG-589, hrom.</t>
  </si>
  <si>
    <t>Izteka vannas kranam 068 NT 200mm</t>
  </si>
  <si>
    <t>Izteka vannas krānam 068 NT 300mm</t>
  </si>
  <si>
    <t>Izteka kranam liekta 075-200 NT</t>
  </si>
  <si>
    <t>Dušas krāns bez komplekta MG-1940</t>
  </si>
  <si>
    <t>Dušas uzgalis T-88-1</t>
  </si>
  <si>
    <t>Keramikas izlietnes maisītājs Havek</t>
  </si>
  <si>
    <t>Virtuves izlietnes maisītājs ar augsto snīpi Havek</t>
  </si>
  <si>
    <t>Maisītājs P-20 Star 230mm virt.izl.</t>
  </si>
  <si>
    <t>Maisītājs P-20 virt.izl. 230mm</t>
  </si>
  <si>
    <t xml:space="preserve">Maisītājs P-18 izlietnei </t>
  </si>
  <si>
    <t>Santehnikas piederumi</t>
  </si>
  <si>
    <t>Pasta</t>
  </si>
  <si>
    <t>Smēre</t>
  </si>
  <si>
    <t>Pakojums</t>
  </si>
  <si>
    <t>Hermētiķis</t>
  </si>
  <si>
    <t>Gāze</t>
  </si>
  <si>
    <t>gāzes balons  C200</t>
  </si>
  <si>
    <t>Gāzē</t>
  </si>
  <si>
    <t>Blīves Gumijas</t>
  </si>
  <si>
    <t>standarta</t>
  </si>
  <si>
    <t>700W</t>
  </si>
  <si>
    <t>7.bar</t>
  </si>
  <si>
    <t>3" manometru</t>
  </si>
  <si>
    <t>IP44</t>
  </si>
  <si>
    <t>230v/16A</t>
  </si>
  <si>
    <t>5.20.</t>
  </si>
  <si>
    <r>
      <t xml:space="preserve">Tehniskais - finanšu piedāvājums iepirkumā "Remontdarbu materiālu iegāde", identifikācijas Nr. </t>
    </r>
    <r>
      <rPr>
        <sz val="11"/>
        <rFont val="Calibri"/>
        <family val="2"/>
      </rPr>
      <t>MND 2017/09</t>
    </r>
  </si>
  <si>
    <t>Pasūtītāja prasības</t>
  </si>
  <si>
    <t>Elbor BAZALT vai ekvivalents</t>
  </si>
  <si>
    <t>Ārdarbiem un iekšdarbiem. Visu veida sienu mūrēšanai no ķieģeļiem vai blokiem (saskaņā ar standartu EN 998-2 stiprības klase M 10). Piemērots arī apmešanai vienā vai vairākās kārtās (saskaņā ar standartu EN 998-1 klase javas klase CS IV). Izstrādājams ar rokām vai maisītāju.  Daļiņu izmērs līdz 2mm. 40kg Sakret ZM vai ekvivalents</t>
  </si>
  <si>
    <t>Rūpnieciski sagatavots, vienkārtas apmetums sienām un griestiem. Piemērots visu veidu raupjām virsmām - monolīto betona paneļu, visu veidu bloku, ķieģeļu apmešanai. Lietojams visām telpām ar normālu mitrumu, arī dzīvojamo ēku virtuvēm, vannas istabām u.c. mitrām telpām. Paredzēts iekšdarbiem. 40 kg KNAUF MP75 vai ekvivalents</t>
  </si>
  <si>
    <t>Dekoratīvs caurspīdīgs koksnes aizsarglīdzeklis. 10l PINOTEX Classic vai ekvivalents</t>
  </si>
  <si>
    <t xml:space="preserve">Speciāla polimēra dispersija porainu virsmu gruntēšanai pirms krāsošanas ar lateks krāsām, tapešu līmēšanas, špaktelēšanas, flīžu likšanas. Aquastop vai ekvivalents
</t>
  </si>
  <si>
    <t xml:space="preserve">Penosil PU Foam Cleaner 500ml vai ekvivalents </t>
  </si>
  <si>
    <t>Iekšējiem un ārējiem darbiem, betona konstrukciju salaiduma vietu hermetizācijai, logu durvju rāmju hermetizācijai, var strādat  pie +5 līdz +30 grad.C, 310 ml</t>
  </si>
  <si>
    <t xml:space="preserve"> Lietojams lai nodrošinātu koksnes aizsardzību pret pelējumu, koksnes sēnēm un kokgrauzējiem u.c. kukaiņiem. Dziļii iesūcas koksnē, krāsains, gatavs lietošanai.</t>
  </si>
  <si>
    <t>Lietojams blīvu, glancētu, mitru neuzsūcošu virsmu apstrādei starpkārtas izveidošanai pirms to apmešanas, špaktelēšans vai krāsošanas, satur kvarca smilti.</t>
  </si>
  <si>
    <r>
      <t>Lietojama metāla konstrukciju apstrādei pirms to krāsošanas. Nodrošina aizsardzību pret koroziju, ārdarbiem un iekšdarbiem. Žūšanas laiks pie 20</t>
    </r>
    <r>
      <rPr>
        <vertAlign val="superscript"/>
        <sz val="10"/>
        <rFont val="Calibri"/>
        <family val="2"/>
      </rPr>
      <t>o</t>
    </r>
    <r>
      <rPr>
        <sz val="10"/>
        <rFont val="Calibri"/>
        <family val="2"/>
      </rPr>
      <t>C - līdz 4 st.</t>
    </r>
  </si>
  <si>
    <r>
      <t>Lietojama apmestu, špaktelētu, betona, ķieģeļu un riģipša sienu un griestu krāsošanai. Iekšdarbiem, matēta, balta, tonējama. Žūšanas laiks pie 20</t>
    </r>
    <r>
      <rPr>
        <vertAlign val="superscript"/>
        <sz val="10"/>
        <rFont val="Calibri"/>
        <family val="2"/>
      </rPr>
      <t>o</t>
    </r>
    <r>
      <rPr>
        <sz val="10"/>
        <rFont val="Calibri"/>
        <family val="2"/>
      </rPr>
      <t>C - līdz 2 st.</t>
    </r>
  </si>
  <si>
    <r>
      <t>Lietojama apmestu, špaktelētu, betona, ķieģeļu un riģipša sienu un griestu krāsošanai. Iekšdarbiem, balta, tonējama, mazgājama ne mazāk par 2000 cikliem (ISO 11998). Žūšanas laiks pie 20</t>
    </r>
    <r>
      <rPr>
        <vertAlign val="superscript"/>
        <sz val="10"/>
        <rFont val="Calibri"/>
        <family val="2"/>
      </rPr>
      <t>o</t>
    </r>
    <r>
      <rPr>
        <sz val="10"/>
        <rFont val="Calibri"/>
        <family val="2"/>
      </rPr>
      <t>C - līdz 2 st.</t>
    </r>
  </si>
  <si>
    <r>
      <t>Lietojama koka ārsienu un citu atmosfēras iedarbībai pakļautu koka virsmu krāsošanai. Iekšdarbiem un ārdarbiem, balta, tonējama. Žūšanas laiks pie 20</t>
    </r>
    <r>
      <rPr>
        <vertAlign val="superscript"/>
        <sz val="10"/>
        <rFont val="Calibri"/>
        <family val="2"/>
      </rPr>
      <t>o</t>
    </r>
    <r>
      <rPr>
        <sz val="10"/>
        <rFont val="Calibri"/>
        <family val="2"/>
      </rPr>
      <t>C - līdz 2 st.</t>
    </r>
  </si>
  <si>
    <r>
      <t>Lietojama koka un gruntētu metāla virsmu krāsošanai. Veido virsmu ar augstu nodilumizturību un triecienizturību. Iekšdarbiem un ārdarbiem, gatavos toņos vai tonējama. Žūšanas laiks pie 20</t>
    </r>
    <r>
      <rPr>
        <vertAlign val="superscript"/>
        <sz val="10"/>
        <rFont val="Calibri"/>
        <family val="2"/>
      </rPr>
      <t>o</t>
    </r>
    <r>
      <rPr>
        <sz val="10"/>
        <rFont val="Calibri"/>
        <family val="2"/>
      </rPr>
      <t>C - līdz 24 st.</t>
    </r>
  </si>
  <si>
    <r>
      <t>Lietojama koka virsmu lakošanai. Izveido cietu ūdens un nodiluma izturīgu plēvi, iekšdarbiem. Žūšanas laiks pie 20</t>
    </r>
    <r>
      <rPr>
        <vertAlign val="superscript"/>
        <sz val="10"/>
        <rFont val="Calibri"/>
        <family val="2"/>
      </rPr>
      <t>o</t>
    </r>
    <r>
      <rPr>
        <sz val="10"/>
        <rFont val="Calibri"/>
        <family val="2"/>
      </rPr>
      <t>C - līdz 2 st.</t>
    </r>
  </si>
  <si>
    <r>
      <t>Lietojama koka virsmu lakošanai. Izveido cietu ūdens un nodiluma izturīgu plēvi, iekšdarbiem. Žūšanas laiks pie 20</t>
    </r>
    <r>
      <rPr>
        <vertAlign val="superscript"/>
        <sz val="10"/>
        <rFont val="Calibri"/>
        <family val="2"/>
      </rPr>
      <t>o</t>
    </r>
    <r>
      <rPr>
        <sz val="10"/>
        <rFont val="Calibri"/>
        <family val="2"/>
      </rPr>
      <t>C - līdz 24 st.</t>
    </r>
  </si>
  <si>
    <r>
      <t>Lietojama koka virsmu lakošanai. izveido cietu plēvi ar ūdens un nodiluma izturību, aizsarga koksni no UV starojuma, ārdarbiem un iekšdarbiem. Žūšanas laiks pie 20</t>
    </r>
    <r>
      <rPr>
        <vertAlign val="superscript"/>
        <sz val="10"/>
        <rFont val="Calibri"/>
        <family val="2"/>
      </rPr>
      <t>o</t>
    </r>
    <r>
      <rPr>
        <sz val="10"/>
        <rFont val="Calibri"/>
        <family val="2"/>
      </rPr>
      <t>C - līdz 24 st.</t>
    </r>
  </si>
  <si>
    <t>Šķira BB 4mm, neplaisā ekspluatācijas laikā, lietojot telpās, gan ārpus tām, 1250x2500</t>
  </si>
  <si>
    <t xml:space="preserve">Adīti cimdi ar abpus.PVH </t>
  </si>
  <si>
    <t>Adīti</t>
  </si>
  <si>
    <t>Uzlīme - Ar dzīvniekiem neienākt d15</t>
  </si>
  <si>
    <t>Kabeļa kanāls 5221 50mm/pelēks, grīdām</t>
  </si>
  <si>
    <t>Tilpums 0.5l</t>
  </si>
  <si>
    <t>Ķīmija RM 69 ASF,10l, universāls gridu</t>
  </si>
  <si>
    <t>Līmes pistole Steinel Gluematic un 500 g Cristal līmes stienīši vai ekvivalents</t>
  </si>
  <si>
    <t>Līmes pistole Gluematic 3002 vai ekvivalents</t>
  </si>
  <si>
    <t>Pistole silikonam CXP941040100 skeleto vai ekvivalentsn</t>
  </si>
  <si>
    <t>El.tējkanna 1.7l Comfort HHB-1721 vai ekvivalents</t>
  </si>
  <si>
    <t>El.tējkanna 1.7l Comfort ner.tēr./zaļa HHB-1721GR vai ekvivalents</t>
  </si>
  <si>
    <t>Gludeklis MPM MZE-10 vai ekvivalents</t>
  </si>
  <si>
    <t>Tējkana</t>
  </si>
  <si>
    <t>Elektr.tējkanna SENCOR SWK 1741 RD vai ekvivalents</t>
  </si>
  <si>
    <t>Digitālie virt.svari Sencor SKS 4000 vai ekvivalents</t>
  </si>
  <si>
    <t>Mikseris ar blendera funkc. 300W Concept SR3340 vai ekvivalents</t>
  </si>
  <si>
    <t>Alpha-line garder.konsole balta 250x200x30mm vai ekvivalents</t>
  </si>
  <si>
    <t>Stiprinājums plauktam Pelican M Klips NK 5-18mm vai ekvivalents</t>
  </si>
  <si>
    <t>BLITZBLANK ziepju trauks vai ekvivalents</t>
  </si>
  <si>
    <t>Spogulis RONDO-2 Andres vai ekvivalents</t>
  </si>
  <si>
    <t>Vannas paklājs PLEASURE 80x40cm, zils vai ekvivalents</t>
  </si>
  <si>
    <t>Vannas paklājs PLEASURE 80x40cm, zaļš vai ekvivalents</t>
  </si>
  <si>
    <t>Vannas paklājs PLEASURE 80x40cm, rozā vai ekvivalents</t>
  </si>
  <si>
    <t>Piek.atslēga STAND 120D vai ekvivalents</t>
  </si>
  <si>
    <t>Piek.atslēga STAND/HI 140DLF vai ekvivalents</t>
  </si>
  <si>
    <t>Paklājs gumijas Domino 22mm 80x120cm vai ekvivalents</t>
  </si>
  <si>
    <t>Paklājs gumijas Domino 22mm 100x150cm vai ekvivalents</t>
  </si>
  <si>
    <t>Gr.segums ALMONTE/Texflor/064 3.0m vai ekvivalents</t>
  </si>
  <si>
    <t>Gr.segums Trinity 0185 4.0m vai ekvivalents</t>
  </si>
  <si>
    <t>Piekariņš pret kodēm ilgas iedarbības  N2 Aeroxon vai ekvivalents</t>
  </si>
  <si>
    <t>Maisiņš pret kodēm lavandas N1 Aeroxon vai ekvivalents</t>
  </si>
  <si>
    <t>Mušu tīkliņš logiem, melns, STANDART 55672 vai ekvivalents</t>
  </si>
  <si>
    <t>Lukturis ARCAS ARC-9xLED vai ekvivalents</t>
  </si>
  <si>
    <t>Lukturis LA-07, 7 LED, lādējams ar k-dakšu vai ekvivalents</t>
  </si>
  <si>
    <t>Pretendentam kolonnā "atbilstība tehniskajai specifikācijai" jānorāda atbilst vai neatbilst, pretendents apraksta preci tikai tādā gadījumā, ja piedāvā labāku preci.</t>
  </si>
  <si>
    <r>
      <t>Tehniskais - finanšu piedāvājums iepirkumā "Remontdarbu materiālu iegāde", identifikācijas Nr.</t>
    </r>
    <r>
      <rPr>
        <sz val="11"/>
        <rFont val="Calibri"/>
        <family val="2"/>
      </rPr>
      <t>MND 2017/09</t>
    </r>
  </si>
  <si>
    <t>Tehniskais - finanšu piedāvājums iepirkumā "Remontdarbu materiālu iegāde", identifikācijas Nr. MND 2017/09</t>
  </si>
  <si>
    <t>Matu žāvētājs balts (Motora jauda:70 W;Sildelementu jauda:1030W)</t>
  </si>
  <si>
    <t>Naglošanas pistole</t>
  </si>
  <si>
    <t>18V</t>
  </si>
  <si>
    <t>Naglu garums 15-50mm,Akumulators un ladētājs( 18V)</t>
  </si>
  <si>
    <t>Skavu garums: 15 – 40 mm, Skavu Ø: 1,2 mm</t>
  </si>
  <si>
    <t>Radiotelefons Panasonic vai ekvivalents, numuru noteicējs,numuru atmiņa minm 50. numuri</t>
  </si>
  <si>
    <t>158</t>
  </si>
  <si>
    <t>Figūrzāģis</t>
  </si>
  <si>
    <t>motora jauda 450-720w</t>
  </si>
  <si>
    <t>1</t>
  </si>
  <si>
    <t>Ripzāģis</t>
  </si>
  <si>
    <t>motora jauda 1100-1400w, ripas Ø165-235,</t>
  </si>
  <si>
    <t>Karstā gaisa fēns</t>
  </si>
  <si>
    <t>jauda 1600-2000w</t>
  </si>
  <si>
    <t>Elektriskais ķēdes zāģis</t>
  </si>
  <si>
    <t>motora jauda 1800-2000w,ķēdes sliede35-40cm</t>
  </si>
  <si>
    <t>Karstās līmēšanas līmpistole</t>
  </si>
  <si>
    <t>jauda 400-600w, līmes stienīša Ø8-14</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</si>
</sst>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Ls&quot;\ #,##0;\-&quot;Ls&quot;\ #,##0"/>
    <numFmt numFmtId="173" formatCode="&quot;Ls&quot;\ #,##0;[Red]\-&quot;Ls&quot;\ #,##0"/>
    <numFmt numFmtId="174" formatCode="&quot;Ls&quot;\ #,##0.00;\-&quot;Ls&quot;\ #,##0.00"/>
    <numFmt numFmtId="175" formatCode="&quot;Ls&quot;\ #,##0.00;[Red]\-&quot;Ls&quot;\ #,##0.00"/>
    <numFmt numFmtId="176" formatCode="_-&quot;Ls&quot;\ * #,##0_-;\-&quot;Ls&quot;\ * #,##0_-;_-&quot;Ls&quot;\ * &quot;-&quot;_-;_-@_-"/>
    <numFmt numFmtId="177" formatCode="_-&quot;Ls&quot;\ * #,##0.00_-;\-&quot;Ls&quot;\ * #,##0.00_-;_-&quot;Ls&quot;\ * &quot;-&quot;??_-;_-@_-"/>
    <numFmt numFmtId="178" formatCode="0.000"/>
    <numFmt numFmtId="179" formatCode="0.0"/>
    <numFmt numFmtId="180" formatCode="[$-426]dddd\,\ yyyy&quot;. gada &quot;d\.\ mmmm"/>
    <numFmt numFmtId="181" formatCode="&quot;Jā&quot;;&quot;Jā&quot;;&quot;Nē&quot;"/>
    <numFmt numFmtId="182" formatCode="&quot;Patiess&quot;;&quot;Patiess&quot;;&quot;Aplams&quot;"/>
    <numFmt numFmtId="183" formatCode="&quot;Ieslēgts&quot;;&quot;Ieslēgts&quot;;&quot;Izslēgts&quot;"/>
    <numFmt numFmtId="184" formatCode="[$€-2]\ #\ ##,000_);[Red]\([$€-2]\ #\ ##,000\)"/>
  </numFmts>
  <fonts count="69">
    <font>
      <sz val="11"/>
      <color theme="1"/>
      <name val="Calibri"/>
      <family val="2"/>
    </font>
    <font>
      <sz val="11"/>
      <color indexed="8"/>
      <name val="Calibri"/>
      <family val="2"/>
    </font>
    <font>
      <sz val="10"/>
      <name val="Arial"/>
      <family val="2"/>
    </font>
    <font>
      <sz val="10"/>
      <name val="Calibri"/>
      <family val="2"/>
    </font>
    <font>
      <vertAlign val="superscript"/>
      <sz val="11"/>
      <color indexed="8"/>
      <name val="Calibri"/>
      <family val="2"/>
    </font>
    <font>
      <vertAlign val="superscript"/>
      <sz val="10"/>
      <name val="Calibri"/>
      <family val="2"/>
    </font>
    <font>
      <b/>
      <sz val="11"/>
      <color indexed="8"/>
      <name val="Calibri"/>
      <family val="2"/>
    </font>
    <font>
      <sz val="11"/>
      <name val="Calibri"/>
      <family val="2"/>
    </font>
    <font>
      <sz val="11"/>
      <name val="Arial"/>
      <family val="2"/>
    </font>
    <font>
      <sz val="11"/>
      <name val="Vivaldi"/>
      <family val="4"/>
    </font>
    <font>
      <sz val="11"/>
      <name val="Tahoma"/>
      <family val="2"/>
    </font>
    <font>
      <vertAlign val="superscript"/>
      <sz val="11"/>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sz val="11"/>
      <name val="Calibri"/>
      <family val="2"/>
    </font>
    <font>
      <sz val="11"/>
      <color indexed="63"/>
      <name val="Calibri"/>
      <family val="2"/>
    </font>
    <font>
      <b/>
      <sz val="12"/>
      <color indexed="8"/>
      <name val="Times New Roman"/>
      <family val="1"/>
    </font>
    <font>
      <b/>
      <sz val="14"/>
      <color indexed="8"/>
      <name val="Times New Roman"/>
      <family val="1"/>
    </font>
    <font>
      <sz val="10"/>
      <color indexed="8"/>
      <name val="Calibri"/>
      <family val="2"/>
    </font>
    <font>
      <sz val="10"/>
      <color indexed="63"/>
      <name val="Calibri"/>
      <family val="2"/>
    </font>
    <font>
      <sz val="11"/>
      <color indexed="8"/>
      <name val="Arial"/>
      <family val="2"/>
    </font>
    <font>
      <b/>
      <sz val="10"/>
      <color indexed="8"/>
      <name val="Calibri"/>
      <family val="2"/>
    </font>
    <font>
      <b/>
      <sz val="8"/>
      <color indexed="8"/>
      <name val="Calibri"/>
      <family val="2"/>
    </font>
    <font>
      <sz val="12"/>
      <color indexed="8"/>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1"/>
      <name val="Times New Roman"/>
      <family val="1"/>
    </font>
    <font>
      <b/>
      <sz val="14"/>
      <color theme="1"/>
      <name val="Times New Roman"/>
      <family val="1"/>
    </font>
    <font>
      <sz val="10"/>
      <color theme="1"/>
      <name val="Calibri"/>
      <family val="2"/>
    </font>
    <font>
      <sz val="10"/>
      <color rgb="FF222222"/>
      <name val="Calibri"/>
      <family val="2"/>
    </font>
    <font>
      <b/>
      <sz val="11"/>
      <color rgb="FF000000"/>
      <name val="Calibri"/>
      <family val="2"/>
    </font>
    <font>
      <sz val="11"/>
      <color theme="1"/>
      <name val="Arial"/>
      <family val="2"/>
    </font>
    <font>
      <b/>
      <sz val="10"/>
      <color rgb="FF000000"/>
      <name val="Calibri"/>
      <family val="2"/>
    </font>
    <font>
      <b/>
      <sz val="8"/>
      <color rgb="FF000000"/>
      <name val="Calibri"/>
      <family val="2"/>
    </font>
    <font>
      <sz val="11"/>
      <color rgb="FF000000"/>
      <name val="Calibri"/>
      <family val="2"/>
    </font>
    <font>
      <sz val="11"/>
      <color rgb="FF222222"/>
      <name val="Calibri"/>
      <family val="2"/>
    </font>
    <font>
      <sz val="12"/>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1499900072813034"/>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medium"/>
      <bottom>
        <color indexed="63"/>
      </bottom>
    </border>
    <border>
      <left style="thin"/>
      <right style="medium"/>
      <top style="medium"/>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thin"/>
    </border>
    <border>
      <left style="medium"/>
      <right style="thin"/>
      <top style="thin"/>
      <bottom style="thin"/>
    </border>
    <border>
      <left style="thin">
        <color indexed="8"/>
      </left>
      <right/>
      <top style="thin">
        <color indexed="8"/>
      </top>
      <bottom/>
    </border>
    <border>
      <left style="medium"/>
      <right style="thin"/>
      <top style="thin"/>
      <bottom style="medium"/>
    </border>
    <border>
      <left style="thin"/>
      <right style="thin"/>
      <top style="thin"/>
      <bottom style="medium"/>
    </border>
    <border>
      <left style="thin"/>
      <right style="medium"/>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right style="thin"/>
      <top>
        <color indexed="63"/>
      </top>
      <bottom style="thin"/>
    </border>
    <border>
      <left style="thin"/>
      <right style="thin"/>
      <top>
        <color indexed="63"/>
      </top>
      <bottom style="thin"/>
    </border>
    <border>
      <left style="thin"/>
      <right>
        <color indexed="63"/>
      </right>
      <top>
        <color indexed="63"/>
      </top>
      <bottom style="thin"/>
    </border>
    <border>
      <left style="medium"/>
      <right style="thin"/>
      <top style="medium"/>
      <bottom>
        <color indexed="63"/>
      </bottom>
    </border>
    <border>
      <left style="thin"/>
      <right>
        <color indexed="63"/>
      </right>
      <top style="medium"/>
      <bottom>
        <color indexed="63"/>
      </bottom>
    </border>
    <border>
      <left style="medium"/>
      <right>
        <color indexed="63"/>
      </right>
      <top>
        <color indexed="63"/>
      </top>
      <bottom>
        <color indexed="63"/>
      </bottom>
    </border>
    <border>
      <left style="thin"/>
      <right style="thin"/>
      <top>
        <color indexed="63"/>
      </top>
      <bottom>
        <color indexed="63"/>
      </bottom>
    </border>
    <border>
      <left>
        <color indexed="63"/>
      </left>
      <right style="medium"/>
      <top>
        <color indexed="63"/>
      </top>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2"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205">
    <xf numFmtId="0" fontId="0" fillId="0" borderId="0" xfId="0" applyFont="1" applyAlignment="1">
      <alignment/>
    </xf>
    <xf numFmtId="0" fontId="0" fillId="0" borderId="10" xfId="0" applyFont="1" applyBorder="1" applyAlignment="1">
      <alignment horizontal="left" vertical="top" wrapText="1"/>
    </xf>
    <xf numFmtId="0" fontId="0" fillId="0" borderId="10" xfId="0" applyFont="1" applyFill="1" applyBorder="1" applyAlignment="1">
      <alignment horizontal="left" vertical="top"/>
    </xf>
    <xf numFmtId="0" fontId="1" fillId="0" borderId="10" xfId="0" applyFont="1" applyBorder="1" applyAlignment="1">
      <alignment horizontal="left" vertical="top" wrapText="1"/>
    </xf>
    <xf numFmtId="0" fontId="7" fillId="0" borderId="10" xfId="0" applyFont="1" applyFill="1" applyBorder="1" applyAlignment="1">
      <alignment horizontal="left" vertical="top" wrapText="1"/>
    </xf>
    <xf numFmtId="0" fontId="0" fillId="0" borderId="0" xfId="0" applyFont="1" applyFill="1" applyAlignment="1" applyProtection="1">
      <alignment/>
      <protection locked="0"/>
    </xf>
    <xf numFmtId="0" fontId="7" fillId="0" borderId="10" xfId="0" applyFont="1" applyBorder="1" applyAlignment="1">
      <alignment horizontal="left" vertical="top" wrapText="1"/>
    </xf>
    <xf numFmtId="0" fontId="1" fillId="0" borderId="0" xfId="0" applyFont="1" applyBorder="1" applyAlignment="1">
      <alignment horizontal="left" vertical="top" wrapText="1"/>
    </xf>
    <xf numFmtId="0" fontId="7" fillId="0" borderId="0" xfId="0" applyFont="1" applyBorder="1" applyAlignment="1">
      <alignment horizontal="left" vertical="top" wrapText="1"/>
    </xf>
    <xf numFmtId="0" fontId="0" fillId="0" borderId="0" xfId="0" applyFont="1" applyAlignment="1">
      <alignment/>
    </xf>
    <xf numFmtId="0" fontId="0" fillId="0" borderId="0" xfId="0" applyFont="1" applyBorder="1" applyAlignment="1">
      <alignment/>
    </xf>
    <xf numFmtId="0" fontId="0" fillId="0" borderId="0" xfId="0" applyFont="1" applyFill="1" applyAlignment="1">
      <alignment/>
    </xf>
    <xf numFmtId="0" fontId="0" fillId="0" borderId="0" xfId="0" applyFont="1" applyFill="1" applyBorder="1" applyAlignment="1">
      <alignment/>
    </xf>
    <xf numFmtId="0" fontId="7" fillId="0" borderId="10" xfId="59" applyFont="1" applyBorder="1" applyAlignment="1">
      <alignment horizontal="left" vertical="center" wrapText="1"/>
      <protection/>
    </xf>
    <xf numFmtId="0" fontId="7" fillId="0" borderId="10" xfId="0" applyFont="1" applyBorder="1" applyAlignment="1">
      <alignment horizontal="center" vertical="top" wrapText="1"/>
    </xf>
    <xf numFmtId="0" fontId="29" fillId="0" borderId="0" xfId="0" applyFont="1" applyBorder="1" applyAlignment="1">
      <alignment horizontal="left" vertical="top" wrapText="1"/>
    </xf>
    <xf numFmtId="0" fontId="7" fillId="0" borderId="0" xfId="0" applyFont="1" applyBorder="1" applyAlignment="1">
      <alignment horizontal="center" vertical="top" wrapText="1"/>
    </xf>
    <xf numFmtId="0" fontId="7" fillId="0" borderId="0" xfId="0" applyFont="1" applyAlignment="1">
      <alignment horizontal="center" vertical="top" wrapText="1"/>
    </xf>
    <xf numFmtId="0" fontId="7" fillId="0" borderId="0" xfId="0" applyNumberFormat="1" applyFont="1" applyFill="1" applyBorder="1" applyAlignment="1" applyProtection="1">
      <alignment horizontal="left" vertical="top" wrapText="1"/>
      <protection/>
    </xf>
    <xf numFmtId="0" fontId="7" fillId="0" borderId="0" xfId="0" applyNumberFormat="1" applyFont="1" applyFill="1" applyBorder="1" applyAlignment="1" applyProtection="1">
      <alignment horizontal="center" vertical="top" wrapText="1"/>
      <protection/>
    </xf>
    <xf numFmtId="0" fontId="0" fillId="0" borderId="0" xfId="0" applyFont="1" applyBorder="1" applyAlignment="1">
      <alignment horizontal="center"/>
    </xf>
    <xf numFmtId="0" fontId="1" fillId="0" borderId="0" xfId="0" applyFont="1" applyBorder="1" applyAlignment="1">
      <alignment horizontal="center" vertical="top" wrapText="1"/>
    </xf>
    <xf numFmtId="0" fontId="0" fillId="0" borderId="0" xfId="0" applyFont="1" applyBorder="1" applyAlignment="1">
      <alignment horizontal="center" vertical="top" wrapText="1"/>
    </xf>
    <xf numFmtId="0" fontId="7" fillId="0" borderId="0" xfId="0" applyFont="1" applyBorder="1" applyAlignment="1">
      <alignment horizontal="left" vertical="center" wrapText="1"/>
    </xf>
    <xf numFmtId="0" fontId="7" fillId="0" borderId="0" xfId="0" applyFont="1" applyBorder="1" applyAlignment="1">
      <alignment horizontal="center" vertical="center" wrapText="1"/>
    </xf>
    <xf numFmtId="0" fontId="7" fillId="0" borderId="0" xfId="0" applyFont="1" applyBorder="1" applyAlignment="1">
      <alignment vertical="top" wrapText="1"/>
    </xf>
    <xf numFmtId="0" fontId="7" fillId="0" borderId="0" xfId="58" applyFont="1" applyBorder="1" applyAlignment="1">
      <alignment horizontal="center" vertical="justify" wrapText="1"/>
      <protection/>
    </xf>
    <xf numFmtId="0" fontId="7" fillId="0" borderId="0" xfId="0" applyFont="1" applyFill="1" applyBorder="1" applyAlignment="1">
      <alignment horizontal="left" vertical="top" wrapText="1"/>
    </xf>
    <xf numFmtId="0" fontId="30" fillId="0" borderId="0" xfId="0" applyFont="1" applyBorder="1" applyAlignment="1">
      <alignment horizontal="center" vertical="top" wrapText="1"/>
    </xf>
    <xf numFmtId="0" fontId="7" fillId="0" borderId="10" xfId="0" applyNumberFormat="1" applyFont="1" applyFill="1" applyBorder="1" applyAlignment="1" applyProtection="1">
      <alignment horizontal="left" vertical="top" wrapText="1"/>
      <protection/>
    </xf>
    <xf numFmtId="0" fontId="7" fillId="0" borderId="10" xfId="0" applyFont="1" applyFill="1" applyBorder="1" applyAlignment="1">
      <alignment horizontal="center" vertical="top" wrapText="1"/>
    </xf>
    <xf numFmtId="0" fontId="7" fillId="0" borderId="10" xfId="0" applyFont="1" applyBorder="1" applyAlignment="1">
      <alignment horizontal="left" vertical="center" wrapText="1"/>
    </xf>
    <xf numFmtId="0" fontId="0" fillId="0" borderId="0" xfId="0" applyFont="1" applyBorder="1" applyAlignment="1">
      <alignment horizontal="left" vertical="top" wrapText="1"/>
    </xf>
    <xf numFmtId="0" fontId="7" fillId="0" borderId="0" xfId="0" applyFont="1" applyFill="1" applyBorder="1" applyAlignment="1">
      <alignment vertical="center" wrapText="1"/>
    </xf>
    <xf numFmtId="0" fontId="7" fillId="0" borderId="0" xfId="0" applyFont="1" applyFill="1" applyBorder="1" applyAlignment="1">
      <alignment horizontal="center" vertical="center" wrapText="1"/>
    </xf>
    <xf numFmtId="0" fontId="7" fillId="0" borderId="0" xfId="0" applyFont="1" applyFill="1" applyBorder="1" applyAlignment="1">
      <alignment horizontal="center" vertical="top" wrapText="1"/>
    </xf>
    <xf numFmtId="0" fontId="7" fillId="0" borderId="0" xfId="0" applyFont="1" applyFill="1" applyBorder="1" applyAlignment="1">
      <alignment vertical="top" wrapText="1"/>
    </xf>
    <xf numFmtId="0" fontId="0" fillId="0" borderId="0" xfId="0" applyFont="1" applyFill="1" applyBorder="1" applyAlignment="1">
      <alignment horizontal="center"/>
    </xf>
    <xf numFmtId="0" fontId="7" fillId="0" borderId="10" xfId="59" applyFont="1" applyBorder="1" applyAlignment="1">
      <alignment vertical="justify" wrapText="1"/>
      <protection/>
    </xf>
    <xf numFmtId="0" fontId="7" fillId="0" borderId="0" xfId="59" applyFont="1" applyBorder="1" applyAlignment="1">
      <alignment vertical="justify" wrapText="1"/>
      <protection/>
    </xf>
    <xf numFmtId="0" fontId="7" fillId="0" borderId="10" xfId="0" applyFont="1" applyFill="1" applyBorder="1" applyAlignment="1">
      <alignment horizontal="left" vertical="center" wrapText="1"/>
    </xf>
    <xf numFmtId="0" fontId="0" fillId="0" borderId="10" xfId="0" applyFont="1" applyFill="1" applyBorder="1" applyAlignment="1">
      <alignment horizontal="center"/>
    </xf>
    <xf numFmtId="0" fontId="0" fillId="0" borderId="0" xfId="0" applyFont="1" applyAlignment="1">
      <alignment horizontal="left"/>
    </xf>
    <xf numFmtId="0" fontId="7" fillId="0" borderId="0" xfId="59" applyFont="1" applyBorder="1" applyAlignment="1">
      <alignment horizontal="left" vertical="center" wrapText="1"/>
      <protection/>
    </xf>
    <xf numFmtId="0" fontId="0" fillId="0" borderId="10" xfId="0" applyFont="1" applyBorder="1" applyAlignment="1">
      <alignment horizontal="left" vertical="top"/>
    </xf>
    <xf numFmtId="0" fontId="1" fillId="0" borderId="10" xfId="0" applyFont="1" applyFill="1" applyBorder="1" applyAlignment="1">
      <alignment horizontal="left" vertical="top" wrapText="1"/>
    </xf>
    <xf numFmtId="0" fontId="0" fillId="0" borderId="10" xfId="0" applyFont="1" applyFill="1" applyBorder="1" applyAlignment="1">
      <alignment horizontal="left" vertical="top" wrapText="1"/>
    </xf>
    <xf numFmtId="0" fontId="0" fillId="0" borderId="10" xfId="0" applyFont="1" applyFill="1" applyBorder="1" applyAlignment="1">
      <alignment horizontal="left" vertical="center" wrapText="1"/>
    </xf>
    <xf numFmtId="4" fontId="0" fillId="0" borderId="0" xfId="0" applyNumberFormat="1" applyFont="1" applyAlignment="1">
      <alignment horizontal="center"/>
    </xf>
    <xf numFmtId="4" fontId="0" fillId="0" borderId="10" xfId="0" applyNumberFormat="1" applyFont="1" applyFill="1" applyBorder="1" applyAlignment="1">
      <alignment horizontal="center" vertical="top" wrapText="1"/>
    </xf>
    <xf numFmtId="0" fontId="56" fillId="0" borderId="0" xfId="0" applyFont="1" applyFill="1" applyAlignment="1" applyProtection="1">
      <alignment horizontal="center" vertical="center" wrapText="1"/>
      <protection locked="0"/>
    </xf>
    <xf numFmtId="0" fontId="56" fillId="0" borderId="0" xfId="0" applyFont="1" applyFill="1" applyAlignment="1" applyProtection="1">
      <alignment horizontal="center" vertical="center"/>
      <protection locked="0"/>
    </xf>
    <xf numFmtId="0" fontId="58" fillId="0" borderId="0" xfId="0" applyFont="1" applyFill="1" applyAlignment="1" applyProtection="1">
      <alignment horizontal="centerContinuous" vertical="center" wrapText="1"/>
      <protection locked="0"/>
    </xf>
    <xf numFmtId="0" fontId="59" fillId="0" borderId="0" xfId="0" applyFont="1" applyFill="1" applyAlignment="1" applyProtection="1">
      <alignment horizontal="center" vertical="center"/>
      <protection locked="0"/>
    </xf>
    <xf numFmtId="0" fontId="0" fillId="0" borderId="10" xfId="0" applyFont="1" applyBorder="1" applyAlignment="1">
      <alignment horizontal="center" vertical="top" wrapText="1"/>
    </xf>
    <xf numFmtId="0" fontId="7" fillId="0" borderId="10" xfId="0" applyFont="1" applyFill="1" applyBorder="1" applyAlignment="1">
      <alignment horizontal="left" vertical="top"/>
    </xf>
    <xf numFmtId="0" fontId="0" fillId="0" borderId="10" xfId="0" applyFont="1" applyFill="1" applyBorder="1" applyAlignment="1">
      <alignment/>
    </xf>
    <xf numFmtId="4" fontId="0" fillId="0" borderId="10" xfId="0" applyNumberFormat="1" applyFont="1" applyFill="1" applyBorder="1" applyAlignment="1">
      <alignment horizontal="center" vertical="center" wrapText="1"/>
    </xf>
    <xf numFmtId="0" fontId="0" fillId="0" borderId="10" xfId="0" applyFont="1" applyFill="1" applyBorder="1" applyAlignment="1">
      <alignment horizontal="right" vertical="top" wrapText="1"/>
    </xf>
    <xf numFmtId="0" fontId="0" fillId="0" borderId="0" xfId="0" applyFont="1" applyAlignment="1">
      <alignment/>
    </xf>
    <xf numFmtId="0" fontId="7" fillId="33" borderId="10" xfId="0" applyFont="1" applyFill="1" applyBorder="1" applyAlignment="1">
      <alignment horizontal="left" vertical="top" wrapText="1"/>
    </xf>
    <xf numFmtId="2" fontId="7" fillId="0" borderId="10" xfId="0" applyNumberFormat="1" applyFont="1" applyFill="1" applyBorder="1" applyAlignment="1">
      <alignment horizontal="left" vertical="top"/>
    </xf>
    <xf numFmtId="179" fontId="7" fillId="0" borderId="10" xfId="0" applyNumberFormat="1" applyFont="1" applyFill="1" applyBorder="1" applyAlignment="1">
      <alignment horizontal="left" vertical="top"/>
    </xf>
    <xf numFmtId="4" fontId="0" fillId="33" borderId="10" xfId="0" applyNumberFormat="1" applyFont="1" applyFill="1" applyBorder="1" applyAlignment="1">
      <alignment horizontal="center" vertical="top" wrapText="1"/>
    </xf>
    <xf numFmtId="4" fontId="0" fillId="0" borderId="10" xfId="0" applyNumberFormat="1" applyFont="1" applyBorder="1" applyAlignment="1">
      <alignment horizontal="center"/>
    </xf>
    <xf numFmtId="179" fontId="7" fillId="33" borderId="10" xfId="0" applyNumberFormat="1" applyFont="1" applyFill="1" applyBorder="1" applyAlignment="1">
      <alignment horizontal="left" vertical="top"/>
    </xf>
    <xf numFmtId="0" fontId="0" fillId="33" borderId="10" xfId="0" applyFont="1" applyFill="1" applyBorder="1" applyAlignment="1">
      <alignment horizontal="left" vertical="top"/>
    </xf>
    <xf numFmtId="2" fontId="7" fillId="33" borderId="10" xfId="0" applyNumberFormat="1" applyFont="1" applyFill="1" applyBorder="1" applyAlignment="1">
      <alignment horizontal="left" vertical="top"/>
    </xf>
    <xf numFmtId="4" fontId="0" fillId="33" borderId="10" xfId="0" applyNumberFormat="1" applyFont="1" applyFill="1" applyBorder="1" applyAlignment="1">
      <alignment horizontal="center"/>
    </xf>
    <xf numFmtId="0" fontId="7" fillId="34" borderId="10" xfId="0" applyFont="1" applyFill="1" applyBorder="1" applyAlignment="1">
      <alignment horizontal="left" vertical="top" wrapText="1"/>
    </xf>
    <xf numFmtId="4" fontId="0" fillId="34" borderId="10" xfId="0" applyNumberFormat="1" applyFont="1" applyFill="1" applyBorder="1" applyAlignment="1">
      <alignment horizontal="center" vertical="top" wrapText="1"/>
    </xf>
    <xf numFmtId="0" fontId="0" fillId="34" borderId="10" xfId="0" applyFont="1" applyFill="1" applyBorder="1" applyAlignment="1">
      <alignment horizontal="left" vertical="top" wrapText="1"/>
    </xf>
    <xf numFmtId="0" fontId="0" fillId="34" borderId="10" xfId="0" applyFont="1" applyFill="1" applyBorder="1" applyAlignment="1">
      <alignment/>
    </xf>
    <xf numFmtId="0" fontId="0" fillId="0" borderId="10" xfId="0" applyFont="1" applyFill="1" applyBorder="1" applyAlignment="1">
      <alignment horizontal="center" vertical="top"/>
    </xf>
    <xf numFmtId="0" fontId="60" fillId="0" borderId="10" xfId="0" applyFont="1" applyBorder="1" applyAlignment="1">
      <alignment horizontal="left" vertical="top" wrapText="1"/>
    </xf>
    <xf numFmtId="0" fontId="60" fillId="34" borderId="10" xfId="0" applyFont="1" applyFill="1" applyBorder="1" applyAlignment="1">
      <alignment horizontal="left" vertical="top" wrapText="1"/>
    </xf>
    <xf numFmtId="0" fontId="3" fillId="0" borderId="10" xfId="0" applyNumberFormat="1" applyFont="1" applyFill="1" applyBorder="1" applyAlignment="1" applyProtection="1">
      <alignment horizontal="left" vertical="top" wrapText="1"/>
      <protection/>
    </xf>
    <xf numFmtId="0" fontId="3" fillId="0" borderId="10" xfId="0" applyFont="1" applyFill="1" applyBorder="1" applyAlignment="1">
      <alignment horizontal="left" vertical="top" wrapText="1"/>
    </xf>
    <xf numFmtId="0" fontId="3" fillId="0" borderId="10" xfId="0" applyFont="1" applyBorder="1" applyAlignment="1">
      <alignment horizontal="left" vertical="top" wrapText="1"/>
    </xf>
    <xf numFmtId="0" fontId="60" fillId="0" borderId="10" xfId="0" applyFont="1" applyFill="1" applyBorder="1" applyAlignment="1">
      <alignment horizontal="left" vertical="top" wrapText="1"/>
    </xf>
    <xf numFmtId="0" fontId="3" fillId="0" borderId="10" xfId="0" applyFont="1" applyBorder="1" applyAlignment="1">
      <alignment horizontal="left" vertical="center" wrapText="1"/>
    </xf>
    <xf numFmtId="0" fontId="60" fillId="0" borderId="10" xfId="0" applyFont="1" applyFill="1" applyBorder="1" applyAlignment="1">
      <alignment horizontal="left"/>
    </xf>
    <xf numFmtId="0" fontId="60" fillId="0" borderId="10" xfId="0" applyFont="1" applyFill="1" applyBorder="1" applyAlignment="1">
      <alignment/>
    </xf>
    <xf numFmtId="0" fontId="3" fillId="0" borderId="10" xfId="0" applyFont="1" applyFill="1" applyBorder="1" applyAlignment="1">
      <alignment horizontal="left" vertical="center" wrapText="1"/>
    </xf>
    <xf numFmtId="0" fontId="61" fillId="0" borderId="10" xfId="0" applyFont="1" applyFill="1" applyBorder="1" applyAlignment="1">
      <alignment horizontal="left" wrapText="1"/>
    </xf>
    <xf numFmtId="0" fontId="60" fillId="33" borderId="10" xfId="0" applyFont="1" applyFill="1" applyBorder="1" applyAlignment="1">
      <alignment horizontal="left" vertical="top" wrapText="1"/>
    </xf>
    <xf numFmtId="0" fontId="7" fillId="0" borderId="10" xfId="0" applyFont="1" applyBorder="1" applyAlignment="1">
      <alignment horizontal="center" vertical="center" wrapText="1"/>
    </xf>
    <xf numFmtId="4" fontId="62" fillId="0" borderId="11" xfId="0" applyNumberFormat="1" applyFont="1" applyBorder="1" applyAlignment="1">
      <alignment horizontal="center" vertical="center" wrapText="1"/>
    </xf>
    <xf numFmtId="4" fontId="62" fillId="0" borderId="12" xfId="0" applyNumberFormat="1" applyFont="1" applyBorder="1" applyAlignment="1">
      <alignment horizontal="center" vertical="center" wrapText="1"/>
    </xf>
    <xf numFmtId="0" fontId="3" fillId="0" borderId="10" xfId="57" applyFont="1" applyFill="1" applyBorder="1">
      <alignment/>
      <protection/>
    </xf>
    <xf numFmtId="0" fontId="0" fillId="0" borderId="0" xfId="0" applyFont="1" applyFill="1" applyAlignment="1" applyProtection="1">
      <alignment vertical="center"/>
      <protection locked="0"/>
    </xf>
    <xf numFmtId="0" fontId="0" fillId="0" borderId="10" xfId="0" applyFont="1" applyBorder="1" applyAlignment="1">
      <alignment horizontal="center" vertical="top"/>
    </xf>
    <xf numFmtId="0" fontId="0" fillId="34" borderId="10" xfId="0" applyFont="1" applyFill="1" applyBorder="1" applyAlignment="1">
      <alignment horizontal="center" vertical="top" wrapText="1"/>
    </xf>
    <xf numFmtId="0" fontId="1" fillId="0" borderId="10" xfId="0" applyFont="1" applyFill="1" applyBorder="1" applyAlignment="1">
      <alignment horizontal="center" vertical="top" wrapText="1"/>
    </xf>
    <xf numFmtId="0" fontId="1" fillId="0" borderId="10" xfId="0" applyFont="1" applyBorder="1" applyAlignment="1">
      <alignment horizontal="center" vertical="top" wrapText="1"/>
    </xf>
    <xf numFmtId="0" fontId="7" fillId="0" borderId="10" xfId="0" applyFont="1" applyFill="1" applyBorder="1" applyAlignment="1">
      <alignment horizontal="center" vertical="top"/>
    </xf>
    <xf numFmtId="0" fontId="0" fillId="33" borderId="10" xfId="0" applyFont="1" applyFill="1" applyBorder="1" applyAlignment="1">
      <alignment horizontal="center" vertical="top"/>
    </xf>
    <xf numFmtId="0" fontId="7" fillId="34" borderId="10" xfId="0" applyFont="1" applyFill="1" applyBorder="1" applyAlignment="1">
      <alignment horizontal="left" vertical="top"/>
    </xf>
    <xf numFmtId="0" fontId="7" fillId="0" borderId="10" xfId="0" applyFont="1" applyBorder="1" applyAlignment="1">
      <alignment horizontal="left" vertical="top"/>
    </xf>
    <xf numFmtId="2" fontId="7" fillId="0" borderId="10" xfId="0" applyNumberFormat="1" applyFont="1" applyBorder="1" applyAlignment="1">
      <alignment horizontal="left" vertical="top"/>
    </xf>
    <xf numFmtId="179" fontId="7" fillId="0" borderId="10" xfId="0" applyNumberFormat="1" applyFont="1" applyBorder="1" applyAlignment="1">
      <alignment horizontal="left" vertical="top"/>
    </xf>
    <xf numFmtId="178" fontId="7" fillId="0" borderId="10" xfId="0" applyNumberFormat="1" applyFont="1" applyBorder="1" applyAlignment="1">
      <alignment horizontal="left" vertical="top"/>
    </xf>
    <xf numFmtId="49" fontId="7" fillId="34" borderId="10" xfId="0" applyNumberFormat="1" applyFont="1" applyFill="1" applyBorder="1" applyAlignment="1">
      <alignment horizontal="left" vertical="top"/>
    </xf>
    <xf numFmtId="1" fontId="7" fillId="34" borderId="10" xfId="0" applyNumberFormat="1" applyFont="1" applyFill="1" applyBorder="1" applyAlignment="1">
      <alignment horizontal="left" vertical="top"/>
    </xf>
    <xf numFmtId="0" fontId="3" fillId="33" borderId="10" xfId="57" applyFont="1" applyFill="1" applyBorder="1">
      <alignment/>
      <protection/>
    </xf>
    <xf numFmtId="0" fontId="0" fillId="0" borderId="0" xfId="0" applyFont="1" applyAlignment="1">
      <alignment horizontal="center"/>
    </xf>
    <xf numFmtId="0" fontId="56" fillId="0" borderId="0" xfId="0" applyFont="1" applyAlignment="1">
      <alignment horizontal="center"/>
    </xf>
    <xf numFmtId="0" fontId="7" fillId="34" borderId="13" xfId="0" applyFont="1" applyFill="1" applyBorder="1" applyAlignment="1">
      <alignment horizontal="left" vertical="top"/>
    </xf>
    <xf numFmtId="0" fontId="0" fillId="34" borderId="14" xfId="0" applyFont="1" applyFill="1" applyBorder="1" applyAlignment="1">
      <alignment/>
    </xf>
    <xf numFmtId="0" fontId="0" fillId="34" borderId="14" xfId="0" applyFont="1" applyFill="1" applyBorder="1" applyAlignment="1">
      <alignment horizontal="left" vertical="top" wrapText="1"/>
    </xf>
    <xf numFmtId="0" fontId="0" fillId="34" borderId="14" xfId="0" applyFont="1" applyFill="1" applyBorder="1" applyAlignment="1">
      <alignment horizontal="center" vertical="top" wrapText="1"/>
    </xf>
    <xf numFmtId="4" fontId="0" fillId="34" borderId="14" xfId="0" applyNumberFormat="1" applyFont="1" applyFill="1" applyBorder="1" applyAlignment="1">
      <alignment horizontal="center" vertical="top" wrapText="1"/>
    </xf>
    <xf numFmtId="4" fontId="0" fillId="34" borderId="15" xfId="0" applyNumberFormat="1" applyFont="1" applyFill="1" applyBorder="1" applyAlignment="1">
      <alignment horizontal="center" vertical="top" wrapText="1"/>
    </xf>
    <xf numFmtId="49" fontId="8" fillId="0" borderId="10" xfId="0" applyNumberFormat="1" applyFont="1" applyFill="1" applyBorder="1" applyAlignment="1">
      <alignment horizontal="left" vertical="top" wrapText="1"/>
    </xf>
    <xf numFmtId="4" fontId="0" fillId="0" borderId="16" xfId="0" applyNumberFormat="1" applyFont="1" applyFill="1" applyBorder="1" applyAlignment="1">
      <alignment horizontal="center" vertical="top" wrapText="1"/>
    </xf>
    <xf numFmtId="0" fontId="7" fillId="34" borderId="17" xfId="0" applyFont="1" applyFill="1" applyBorder="1" applyAlignment="1">
      <alignment horizontal="left" vertical="top"/>
    </xf>
    <xf numFmtId="4" fontId="0" fillId="34" borderId="16" xfId="0" applyNumberFormat="1" applyFont="1" applyFill="1" applyBorder="1" applyAlignment="1">
      <alignment horizontal="center" vertical="top" wrapText="1"/>
    </xf>
    <xf numFmtId="49" fontId="8" fillId="34" borderId="10" xfId="0" applyNumberFormat="1" applyFont="1" applyFill="1" applyBorder="1" applyAlignment="1">
      <alignment horizontal="left" vertical="top" wrapText="1"/>
    </xf>
    <xf numFmtId="49" fontId="63" fillId="0" borderId="10" xfId="0" applyNumberFormat="1" applyFont="1" applyFill="1" applyBorder="1" applyAlignment="1">
      <alignment horizontal="left" vertical="top" wrapText="1"/>
    </xf>
    <xf numFmtId="0" fontId="63" fillId="0" borderId="10" xfId="0" applyFont="1" applyFill="1" applyBorder="1" applyAlignment="1">
      <alignment wrapText="1"/>
    </xf>
    <xf numFmtId="0" fontId="63" fillId="0" borderId="10" xfId="0" applyFont="1" applyFill="1" applyBorder="1" applyAlignment="1">
      <alignment/>
    </xf>
    <xf numFmtId="0" fontId="10" fillId="0" borderId="10" xfId="0" applyNumberFormat="1" applyFont="1" applyFill="1" applyBorder="1" applyAlignment="1" applyProtection="1">
      <alignment horizontal="left" vertical="top" wrapText="1"/>
      <protection/>
    </xf>
    <xf numFmtId="49" fontId="7" fillId="34" borderId="17" xfId="0" applyNumberFormat="1" applyFont="1" applyFill="1" applyBorder="1" applyAlignment="1">
      <alignment horizontal="left" vertical="top"/>
    </xf>
    <xf numFmtId="0" fontId="10" fillId="34" borderId="18" xfId="57" applyFont="1" applyFill="1" applyBorder="1">
      <alignment/>
      <protection/>
    </xf>
    <xf numFmtId="0" fontId="7" fillId="0" borderId="17" xfId="0" applyFont="1" applyFill="1" applyBorder="1" applyAlignment="1">
      <alignment horizontal="left" vertical="top"/>
    </xf>
    <xf numFmtId="0" fontId="10" fillId="0" borderId="18" xfId="57" applyFont="1" applyFill="1" applyBorder="1">
      <alignment/>
      <protection/>
    </xf>
    <xf numFmtId="2" fontId="7" fillId="0" borderId="17" xfId="0" applyNumberFormat="1" applyFont="1" applyFill="1" applyBorder="1" applyAlignment="1">
      <alignment horizontal="left" vertical="top"/>
    </xf>
    <xf numFmtId="1" fontId="7" fillId="34" borderId="17" xfId="0" applyNumberFormat="1" applyFont="1" applyFill="1" applyBorder="1" applyAlignment="1">
      <alignment horizontal="left" vertical="top"/>
    </xf>
    <xf numFmtId="179" fontId="7" fillId="0" borderId="17" xfId="0" applyNumberFormat="1" applyFont="1" applyFill="1" applyBorder="1" applyAlignment="1">
      <alignment horizontal="left" vertical="top"/>
    </xf>
    <xf numFmtId="0" fontId="7" fillId="0" borderId="10" xfId="57" applyFont="1" applyFill="1" applyBorder="1">
      <alignment/>
      <protection/>
    </xf>
    <xf numFmtId="1" fontId="7" fillId="34" borderId="19" xfId="0" applyNumberFormat="1" applyFont="1" applyFill="1" applyBorder="1" applyAlignment="1">
      <alignment horizontal="left" vertical="top"/>
    </xf>
    <xf numFmtId="0" fontId="7" fillId="34" borderId="20" xfId="0" applyFont="1" applyFill="1" applyBorder="1" applyAlignment="1">
      <alignment horizontal="left" vertical="top" wrapText="1"/>
    </xf>
    <xf numFmtId="0" fontId="0" fillId="34" borderId="20" xfId="0" applyFont="1" applyFill="1" applyBorder="1" applyAlignment="1">
      <alignment horizontal="left" vertical="top" wrapText="1"/>
    </xf>
    <xf numFmtId="0" fontId="0" fillId="34" borderId="20" xfId="0" applyFont="1" applyFill="1" applyBorder="1" applyAlignment="1">
      <alignment horizontal="center" vertical="top" wrapText="1"/>
    </xf>
    <xf numFmtId="4" fontId="0" fillId="34" borderId="20" xfId="0" applyNumberFormat="1" applyFont="1" applyFill="1" applyBorder="1" applyAlignment="1">
      <alignment horizontal="center" vertical="top" wrapText="1"/>
    </xf>
    <xf numFmtId="4" fontId="0" fillId="34" borderId="21" xfId="0" applyNumberFormat="1" applyFont="1" applyFill="1" applyBorder="1" applyAlignment="1">
      <alignment horizontal="center" vertical="top" wrapText="1"/>
    </xf>
    <xf numFmtId="0" fontId="0" fillId="33" borderId="10" xfId="0" applyFont="1" applyFill="1" applyBorder="1" applyAlignment="1">
      <alignment horizontal="left" vertical="top" wrapText="1"/>
    </xf>
    <xf numFmtId="0" fontId="0" fillId="0" borderId="22" xfId="0" applyFont="1" applyBorder="1" applyAlignment="1">
      <alignment/>
    </xf>
    <xf numFmtId="0" fontId="7" fillId="0" borderId="11" xfId="0" applyFont="1" applyBorder="1" applyAlignment="1">
      <alignment horizontal="right" vertical="top" wrapText="1"/>
    </xf>
    <xf numFmtId="0" fontId="0" fillId="0" borderId="11" xfId="0" applyFont="1" applyBorder="1" applyAlignment="1">
      <alignment horizontal="right" vertical="top" wrapText="1"/>
    </xf>
    <xf numFmtId="0" fontId="0" fillId="0" borderId="23" xfId="0" applyFont="1" applyBorder="1" applyAlignment="1">
      <alignment horizontal="left"/>
    </xf>
    <xf numFmtId="0" fontId="29" fillId="0" borderId="11" xfId="0" applyFont="1" applyBorder="1" applyAlignment="1">
      <alignment horizontal="right" vertical="top"/>
    </xf>
    <xf numFmtId="0" fontId="0" fillId="0" borderId="24" xfId="0" applyFont="1" applyBorder="1" applyAlignment="1">
      <alignment/>
    </xf>
    <xf numFmtId="0" fontId="0" fillId="0" borderId="10" xfId="0" applyFont="1" applyFill="1" applyBorder="1" applyAlignment="1">
      <alignment horizontal="center" vertical="top" wrapText="1"/>
    </xf>
    <xf numFmtId="0" fontId="7" fillId="0" borderId="0" xfId="59" applyFont="1" applyFill="1" applyBorder="1" applyAlignment="1">
      <alignment horizontal="left" vertical="center" wrapText="1"/>
      <protection/>
    </xf>
    <xf numFmtId="1" fontId="56" fillId="0" borderId="0" xfId="0" applyNumberFormat="1" applyFont="1" applyFill="1" applyAlignment="1">
      <alignment horizontal="center"/>
    </xf>
    <xf numFmtId="0" fontId="0" fillId="0" borderId="0" xfId="0" applyFont="1" applyFill="1" applyAlignment="1">
      <alignment horizontal="center"/>
    </xf>
    <xf numFmtId="0" fontId="0" fillId="0" borderId="0" xfId="0" applyFont="1" applyFill="1" applyAlignment="1">
      <alignment horizontal="centerContinuous"/>
    </xf>
    <xf numFmtId="1" fontId="56" fillId="0" borderId="0" xfId="0" applyNumberFormat="1" applyFont="1" applyFill="1" applyAlignment="1" applyProtection="1">
      <alignment horizontal="center" vertical="center" wrapText="1"/>
      <protection locked="0"/>
    </xf>
    <xf numFmtId="0" fontId="0" fillId="0" borderId="0" xfId="0" applyFont="1" applyFill="1" applyAlignment="1" applyProtection="1">
      <alignment horizontal="center"/>
      <protection locked="0"/>
    </xf>
    <xf numFmtId="1" fontId="64" fillId="0" borderId="25" xfId="0" applyNumberFormat="1" applyFont="1" applyFill="1" applyBorder="1" applyAlignment="1">
      <alignment horizontal="center" vertical="center" wrapText="1"/>
    </xf>
    <xf numFmtId="0" fontId="29" fillId="0" borderId="26" xfId="0" applyFont="1" applyFill="1" applyBorder="1" applyAlignment="1">
      <alignment horizontal="center" vertical="center" wrapText="1"/>
    </xf>
    <xf numFmtId="0" fontId="62" fillId="0" borderId="26" xfId="0" applyFont="1" applyFill="1" applyBorder="1" applyAlignment="1">
      <alignment horizontal="center" vertical="center" wrapText="1"/>
    </xf>
    <xf numFmtId="0" fontId="56" fillId="0" borderId="26" xfId="0" applyFont="1" applyFill="1" applyBorder="1" applyAlignment="1">
      <alignment horizontal="center" vertical="center" wrapText="1"/>
    </xf>
    <xf numFmtId="4" fontId="65" fillId="0" borderId="26" xfId="0" applyNumberFormat="1" applyFont="1" applyFill="1" applyBorder="1" applyAlignment="1">
      <alignment horizontal="center" vertical="center" wrapText="1"/>
    </xf>
    <xf numFmtId="4" fontId="65" fillId="0" borderId="27" xfId="0" applyNumberFormat="1" applyFont="1" applyFill="1" applyBorder="1" applyAlignment="1">
      <alignment horizontal="center" vertical="center" wrapText="1"/>
    </xf>
    <xf numFmtId="1" fontId="66" fillId="0" borderId="10" xfId="0" applyNumberFormat="1" applyFont="1" applyFill="1" applyBorder="1" applyAlignment="1">
      <alignment horizontal="center" vertical="center" wrapText="1"/>
    </xf>
    <xf numFmtId="0" fontId="66" fillId="0" borderId="10" xfId="0" applyFont="1" applyFill="1" applyBorder="1" applyAlignment="1">
      <alignment horizontal="left" vertical="center" wrapText="1"/>
    </xf>
    <xf numFmtId="0" fontId="66" fillId="0" borderId="10" xfId="0" applyFont="1" applyFill="1" applyBorder="1" applyAlignment="1">
      <alignment horizontal="left" vertical="top" wrapText="1"/>
    </xf>
    <xf numFmtId="0" fontId="66" fillId="0" borderId="10" xfId="0" applyFont="1" applyFill="1" applyBorder="1" applyAlignment="1">
      <alignment horizontal="center" vertical="center" wrapText="1"/>
    </xf>
    <xf numFmtId="4" fontId="66" fillId="0" borderId="10" xfId="0" applyNumberFormat="1" applyFont="1" applyFill="1" applyBorder="1" applyAlignment="1" applyProtection="1">
      <alignment horizontal="center" vertical="center" wrapText="1"/>
      <protection locked="0"/>
    </xf>
    <xf numFmtId="4" fontId="66" fillId="0" borderId="10" xfId="0" applyNumberFormat="1" applyFont="1" applyFill="1" applyBorder="1" applyAlignment="1" applyProtection="1">
      <alignment vertical="center" wrapText="1"/>
      <protection locked="0"/>
    </xf>
    <xf numFmtId="0" fontId="0" fillId="0" borderId="10" xfId="0" applyFont="1" applyFill="1" applyBorder="1" applyAlignment="1">
      <alignment horizontal="left" vertical="center"/>
    </xf>
    <xf numFmtId="0" fontId="7" fillId="0" borderId="10" xfId="0" applyNumberFormat="1" applyFont="1" applyFill="1" applyBorder="1" applyAlignment="1" applyProtection="1">
      <alignment horizontal="left" vertical="center" wrapText="1"/>
      <protection/>
    </xf>
    <xf numFmtId="0" fontId="7" fillId="0" borderId="10" xfId="0" applyNumberFormat="1" applyFont="1" applyFill="1" applyBorder="1" applyAlignment="1" applyProtection="1">
      <alignment horizontal="center" vertical="top" wrapText="1"/>
      <protection/>
    </xf>
    <xf numFmtId="0" fontId="0" fillId="0" borderId="10" xfId="0" applyFont="1" applyFill="1" applyBorder="1" applyAlignment="1">
      <alignment horizontal="center" wrapText="1"/>
    </xf>
    <xf numFmtId="0" fontId="0" fillId="0" borderId="0" xfId="0" applyFont="1" applyFill="1" applyAlignment="1">
      <alignment wrapText="1"/>
    </xf>
    <xf numFmtId="0" fontId="67" fillId="0" borderId="0" xfId="0" applyFont="1" applyFill="1" applyAlignment="1">
      <alignment/>
    </xf>
    <xf numFmtId="1" fontId="0" fillId="0" borderId="0" xfId="0" applyNumberFormat="1" applyFont="1" applyFill="1" applyAlignment="1">
      <alignment horizontal="center"/>
    </xf>
    <xf numFmtId="4" fontId="56" fillId="35" borderId="11" xfId="0" applyNumberFormat="1" applyFont="1" applyFill="1" applyBorder="1" applyAlignment="1">
      <alignment horizontal="center"/>
    </xf>
    <xf numFmtId="0" fontId="0" fillId="0" borderId="28"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29" xfId="0" applyFont="1" applyBorder="1" applyAlignment="1">
      <alignment horizontal="center" vertical="center" wrapText="1"/>
    </xf>
    <xf numFmtId="4" fontId="62" fillId="0" borderId="26" xfId="0" applyNumberFormat="1" applyFont="1" applyFill="1" applyBorder="1" applyAlignment="1">
      <alignment horizontal="center" vertical="center" wrapText="1"/>
    </xf>
    <xf numFmtId="0" fontId="0" fillId="0" borderId="30" xfId="0" applyFont="1" applyBorder="1" applyAlignment="1">
      <alignment/>
    </xf>
    <xf numFmtId="0" fontId="7" fillId="0" borderId="31" xfId="0" applyFont="1" applyBorder="1" applyAlignment="1">
      <alignment horizontal="right" vertical="top" wrapText="1"/>
    </xf>
    <xf numFmtId="0" fontId="0" fillId="0" borderId="31" xfId="0" applyFont="1" applyBorder="1" applyAlignment="1">
      <alignment horizontal="right" vertical="top" wrapText="1"/>
    </xf>
    <xf numFmtId="0" fontId="0" fillId="0" borderId="0" xfId="0" applyFont="1" applyBorder="1" applyAlignment="1">
      <alignment horizontal="left"/>
    </xf>
    <xf numFmtId="0" fontId="29" fillId="0" borderId="31" xfId="0" applyFont="1" applyBorder="1" applyAlignment="1">
      <alignment horizontal="right" vertical="top"/>
    </xf>
    <xf numFmtId="0" fontId="29" fillId="0" borderId="10" xfId="0" applyFont="1" applyBorder="1" applyAlignment="1">
      <alignment horizontal="right" vertical="top"/>
    </xf>
    <xf numFmtId="4" fontId="56" fillId="35" borderId="31" xfId="0" applyNumberFormat="1" applyFont="1" applyFill="1" applyBorder="1" applyAlignment="1">
      <alignment horizontal="center"/>
    </xf>
    <xf numFmtId="0" fontId="0" fillId="0" borderId="32" xfId="0" applyFont="1" applyBorder="1" applyAlignment="1">
      <alignment/>
    </xf>
    <xf numFmtId="1" fontId="66" fillId="33" borderId="10" xfId="0" applyNumberFormat="1" applyFont="1" applyFill="1" applyBorder="1" applyAlignment="1">
      <alignment horizontal="center" vertical="center" wrapText="1"/>
    </xf>
    <xf numFmtId="0" fontId="7" fillId="33" borderId="10" xfId="0" applyNumberFormat="1" applyFont="1" applyFill="1" applyBorder="1" applyAlignment="1" applyProtection="1">
      <alignment horizontal="center" vertical="top" wrapText="1"/>
      <protection/>
    </xf>
    <xf numFmtId="0" fontId="0" fillId="33" borderId="10" xfId="0" applyFont="1" applyFill="1" applyBorder="1" applyAlignment="1">
      <alignment horizontal="center"/>
    </xf>
    <xf numFmtId="4" fontId="66" fillId="33" borderId="10" xfId="0" applyNumberFormat="1" applyFont="1" applyFill="1" applyBorder="1" applyAlignment="1" applyProtection="1">
      <alignment horizontal="center" vertical="center" wrapText="1"/>
      <protection locked="0"/>
    </xf>
    <xf numFmtId="0" fontId="7" fillId="33" borderId="10" xfId="0" applyNumberFormat="1" applyFont="1" applyFill="1" applyBorder="1" applyAlignment="1" applyProtection="1">
      <alignment horizontal="left" vertical="center" wrapText="1"/>
      <protection/>
    </xf>
    <xf numFmtId="179" fontId="7" fillId="33" borderId="10" xfId="0" applyNumberFormat="1" applyFont="1" applyFill="1" applyBorder="1" applyAlignment="1">
      <alignment horizontal="left" vertical="top" wrapText="1"/>
    </xf>
    <xf numFmtId="0" fontId="3" fillId="33" borderId="10" xfId="57" applyFont="1" applyFill="1" applyBorder="1" applyAlignment="1">
      <alignment wrapText="1"/>
      <protection/>
    </xf>
    <xf numFmtId="0" fontId="0" fillId="0" borderId="0" xfId="0" applyFont="1" applyAlignment="1">
      <alignment wrapText="1"/>
    </xf>
    <xf numFmtId="0" fontId="66" fillId="33" borderId="10" xfId="0" applyFont="1" applyFill="1" applyBorder="1" applyAlignment="1">
      <alignment horizontal="center" vertical="center" wrapText="1"/>
    </xf>
    <xf numFmtId="0" fontId="7" fillId="33" borderId="10" xfId="0" applyFont="1" applyFill="1" applyBorder="1" applyAlignment="1" applyProtection="1">
      <alignment horizontal="left" vertical="center" wrapText="1"/>
      <protection/>
    </xf>
    <xf numFmtId="0" fontId="7" fillId="33" borderId="10" xfId="0" applyFont="1" applyFill="1" applyBorder="1" applyAlignment="1" applyProtection="1">
      <alignment horizontal="center" vertical="top" wrapText="1"/>
      <protection/>
    </xf>
    <xf numFmtId="0" fontId="0" fillId="33" borderId="10" xfId="0" applyFont="1" applyFill="1" applyBorder="1" applyAlignment="1">
      <alignment horizontal="center" wrapText="1"/>
    </xf>
    <xf numFmtId="0" fontId="29" fillId="33" borderId="10" xfId="0" applyFont="1" applyFill="1" applyBorder="1" applyAlignment="1">
      <alignment horizontal="right" vertical="top"/>
    </xf>
    <xf numFmtId="4" fontId="62" fillId="33" borderId="10" xfId="0" applyNumberFormat="1" applyFont="1" applyFill="1" applyBorder="1" applyAlignment="1" applyProtection="1">
      <alignment horizontal="center" vertical="center" wrapText="1"/>
      <protection locked="0"/>
    </xf>
    <xf numFmtId="0" fontId="0" fillId="33" borderId="0" xfId="0" applyFont="1" applyFill="1" applyAlignment="1">
      <alignment/>
    </xf>
    <xf numFmtId="0" fontId="7" fillId="0" borderId="0" xfId="0" applyFont="1" applyAlignment="1">
      <alignment horizontal="center"/>
    </xf>
    <xf numFmtId="0" fontId="56" fillId="0" borderId="0" xfId="0" applyFont="1" applyAlignment="1">
      <alignment horizontal="center"/>
    </xf>
    <xf numFmtId="1" fontId="0" fillId="0" borderId="0" xfId="0" applyNumberFormat="1" applyFont="1" applyFill="1" applyAlignment="1">
      <alignment horizontal="center"/>
    </xf>
    <xf numFmtId="1" fontId="56" fillId="0" borderId="0" xfId="0" applyNumberFormat="1" applyFont="1" applyFill="1" applyAlignment="1">
      <alignment horizontal="center"/>
    </xf>
    <xf numFmtId="1" fontId="68" fillId="0" borderId="0" xfId="0" applyNumberFormat="1" applyFont="1" applyFill="1" applyAlignment="1" applyProtection="1">
      <alignment horizontal="left" vertical="center"/>
      <protection locked="0"/>
    </xf>
    <xf numFmtId="0" fontId="59" fillId="0" borderId="0" xfId="0" applyFont="1" applyFill="1" applyAlignment="1" applyProtection="1">
      <alignment horizontal="center" vertical="center"/>
      <protection locked="0"/>
    </xf>
    <xf numFmtId="0" fontId="0" fillId="0" borderId="0" xfId="0" applyFont="1" applyAlignment="1">
      <alignment horizontal="center" wrapText="1"/>
    </xf>
    <xf numFmtId="0" fontId="58" fillId="0" borderId="0" xfId="0" applyFont="1" applyFill="1" applyAlignment="1" applyProtection="1">
      <alignment horizontal="center" vertical="center" wrapText="1"/>
      <protection locked="0"/>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Celtniecības materiāli" xfId="58"/>
    <cellStyle name="Normal_Instrumenti" xfId="59"/>
    <cellStyle name="Note" xfId="60"/>
    <cellStyle name="Output" xfId="61"/>
    <cellStyle name="Percent" xfId="62"/>
    <cellStyle name="Title" xfId="63"/>
    <cellStyle name="Total" xfId="64"/>
    <cellStyle name="Warning Tex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2:S661"/>
  <sheetViews>
    <sheetView showZeros="0" zoomScalePageLayoutView="71" workbookViewId="0" topLeftCell="A1">
      <pane xSplit="2" ySplit="7" topLeftCell="C276" activePane="bottomRight" state="frozen"/>
      <selection pane="topLeft" activeCell="A1" sqref="A1"/>
      <selection pane="topRight" activeCell="C1" sqref="C1"/>
      <selection pane="bottomLeft" activeCell="A7" sqref="A7"/>
      <selection pane="bottomRight" activeCell="C450" sqref="C450"/>
    </sheetView>
  </sheetViews>
  <sheetFormatPr defaultColWidth="9.140625" defaultRowHeight="15" outlineLevelRow="1"/>
  <cols>
    <col min="1" max="1" width="9.00390625" style="9" customWidth="1"/>
    <col min="2" max="2" width="34.57421875" style="9" customWidth="1"/>
    <col min="3" max="3" width="55.00390625" style="42" customWidth="1"/>
    <col min="4" max="4" width="12.57421875" style="42" customWidth="1"/>
    <col min="5" max="5" width="18.8515625" style="42" customWidth="1"/>
    <col min="6" max="6" width="23.140625" style="42" customWidth="1"/>
    <col min="7" max="7" width="11.00390625" style="48" customWidth="1"/>
    <col min="8" max="8" width="9.140625" style="9" customWidth="1"/>
    <col min="9" max="9" width="19.8515625" style="9" customWidth="1"/>
    <col min="10" max="10" width="33.421875" style="9" customWidth="1"/>
    <col min="11" max="14" width="9.140625" style="9" customWidth="1"/>
    <col min="15" max="15" width="29.8515625" style="9" customWidth="1"/>
    <col min="16" max="16384" width="9.140625" style="9" customWidth="1"/>
  </cols>
  <sheetData>
    <row r="2" spans="1:8" ht="15">
      <c r="A2" s="197" t="s">
        <v>1443</v>
      </c>
      <c r="B2" s="197"/>
      <c r="C2" s="197"/>
      <c r="D2" s="197"/>
      <c r="E2" s="197"/>
      <c r="F2" s="197"/>
      <c r="G2" s="197"/>
      <c r="H2" s="197"/>
    </row>
    <row r="3" spans="1:8" ht="15">
      <c r="A3" s="198" t="s">
        <v>995</v>
      </c>
      <c r="B3" s="198"/>
      <c r="C3" s="198"/>
      <c r="D3" s="198"/>
      <c r="E3" s="198"/>
      <c r="F3" s="198"/>
      <c r="G3" s="198"/>
      <c r="H3" s="198"/>
    </row>
    <row r="4" spans="1:8" ht="15">
      <c r="A4" s="106"/>
      <c r="B4" s="106"/>
      <c r="C4" s="106"/>
      <c r="D4" s="106"/>
      <c r="E4" s="106"/>
      <c r="F4" s="106"/>
      <c r="G4" s="106"/>
      <c r="H4" s="106"/>
    </row>
    <row r="5" spans="1:10" s="11" customFormat="1" ht="15">
      <c r="A5" s="90" t="s">
        <v>993</v>
      </c>
      <c r="B5" s="50"/>
      <c r="C5" s="50"/>
      <c r="D5" s="50"/>
      <c r="E5" s="50"/>
      <c r="F5" s="50"/>
      <c r="G5" s="5"/>
      <c r="H5" s="5"/>
      <c r="I5" s="5"/>
      <c r="J5" s="51"/>
    </row>
    <row r="6" ht="15.75" thickBot="1"/>
    <row r="7" spans="1:8" ht="45.75" customHeight="1">
      <c r="A7" s="170" t="s">
        <v>0</v>
      </c>
      <c r="B7" s="171" t="s">
        <v>1</v>
      </c>
      <c r="C7" s="171" t="s">
        <v>1444</v>
      </c>
      <c r="D7" s="172" t="s">
        <v>2</v>
      </c>
      <c r="E7" s="172" t="s">
        <v>992</v>
      </c>
      <c r="F7" s="172" t="s">
        <v>991</v>
      </c>
      <c r="G7" s="87" t="s">
        <v>998</v>
      </c>
      <c r="H7" s="88" t="s">
        <v>997</v>
      </c>
    </row>
    <row r="8" spans="1:8" ht="15">
      <c r="A8" s="97" t="s">
        <v>3</v>
      </c>
      <c r="B8" s="72" t="s">
        <v>4</v>
      </c>
      <c r="C8" s="75"/>
      <c r="D8" s="92"/>
      <c r="E8" s="71"/>
      <c r="F8" s="71"/>
      <c r="G8" s="70"/>
      <c r="H8" s="70"/>
    </row>
    <row r="9" spans="1:8" ht="30" outlineLevel="1">
      <c r="A9" s="98" t="s">
        <v>910</v>
      </c>
      <c r="B9" s="1" t="s">
        <v>5</v>
      </c>
      <c r="C9" s="74" t="s">
        <v>6</v>
      </c>
      <c r="D9" s="91" t="s">
        <v>13</v>
      </c>
      <c r="E9" s="44"/>
      <c r="F9" s="44"/>
      <c r="G9" s="49"/>
      <c r="H9" s="49">
        <f aca="true" t="shared" si="0" ref="H9:H75">ROUND(G9*1.21,2)</f>
        <v>0</v>
      </c>
    </row>
    <row r="10" spans="1:8" ht="30" outlineLevel="1">
      <c r="A10" s="98" t="s">
        <v>7</v>
      </c>
      <c r="B10" s="1" t="s">
        <v>5</v>
      </c>
      <c r="C10" s="74" t="s">
        <v>8</v>
      </c>
      <c r="D10" s="91" t="s">
        <v>13</v>
      </c>
      <c r="E10" s="44"/>
      <c r="F10" s="44"/>
      <c r="G10" s="49"/>
      <c r="H10" s="49">
        <f t="shared" si="0"/>
        <v>0</v>
      </c>
    </row>
    <row r="11" spans="1:8" ht="30" outlineLevel="1">
      <c r="A11" s="98" t="s">
        <v>9</v>
      </c>
      <c r="B11" s="1" t="s">
        <v>5</v>
      </c>
      <c r="C11" s="74" t="s">
        <v>10</v>
      </c>
      <c r="D11" s="91" t="s">
        <v>13</v>
      </c>
      <c r="E11" s="44"/>
      <c r="F11" s="44"/>
      <c r="G11" s="49"/>
      <c r="H11" s="49">
        <f t="shared" si="0"/>
        <v>0</v>
      </c>
    </row>
    <row r="12" spans="1:8" ht="25.5" outlineLevel="1">
      <c r="A12" s="98" t="s">
        <v>1027</v>
      </c>
      <c r="B12" s="1" t="s">
        <v>11</v>
      </c>
      <c r="C12" s="74" t="s">
        <v>12</v>
      </c>
      <c r="D12" s="91" t="s">
        <v>13</v>
      </c>
      <c r="E12" s="44"/>
      <c r="F12" s="44"/>
      <c r="G12" s="49"/>
      <c r="H12" s="49">
        <f t="shared" si="0"/>
        <v>0</v>
      </c>
    </row>
    <row r="13" spans="1:8" ht="25.5" outlineLevel="1">
      <c r="A13" s="98" t="s">
        <v>14</v>
      </c>
      <c r="B13" s="1" t="s">
        <v>11</v>
      </c>
      <c r="C13" s="74" t="s">
        <v>15</v>
      </c>
      <c r="D13" s="91" t="s">
        <v>13</v>
      </c>
      <c r="E13" s="44"/>
      <c r="F13" s="44"/>
      <c r="G13" s="49"/>
      <c r="H13" s="49">
        <f t="shared" si="0"/>
        <v>0</v>
      </c>
    </row>
    <row r="14" spans="1:8" ht="25.5" outlineLevel="1">
      <c r="A14" s="98" t="s">
        <v>16</v>
      </c>
      <c r="B14" s="1" t="s">
        <v>11</v>
      </c>
      <c r="C14" s="74" t="s">
        <v>17</v>
      </c>
      <c r="D14" s="91" t="s">
        <v>13</v>
      </c>
      <c r="E14" s="44"/>
      <c r="F14" s="44"/>
      <c r="G14" s="49"/>
      <c r="H14" s="49">
        <f t="shared" si="0"/>
        <v>0</v>
      </c>
    </row>
    <row r="15" spans="1:8" ht="15" outlineLevel="1">
      <c r="A15" s="98" t="s">
        <v>1028</v>
      </c>
      <c r="B15" s="1" t="s">
        <v>1025</v>
      </c>
      <c r="C15" s="74" t="s">
        <v>1026</v>
      </c>
      <c r="D15" s="91" t="s">
        <v>13</v>
      </c>
      <c r="E15" s="2"/>
      <c r="F15" s="2"/>
      <c r="G15" s="49"/>
      <c r="H15" s="49">
        <f>ROUND(G15*1.21,2)</f>
        <v>0</v>
      </c>
    </row>
    <row r="16" spans="1:8" ht="15" outlineLevel="1">
      <c r="A16" s="98" t="s">
        <v>1029</v>
      </c>
      <c r="B16" s="1" t="s">
        <v>18</v>
      </c>
      <c r="C16" s="74" t="s">
        <v>1024</v>
      </c>
      <c r="D16" s="91" t="s">
        <v>13</v>
      </c>
      <c r="E16" s="44"/>
      <c r="F16" s="44"/>
      <c r="G16" s="49"/>
      <c r="H16" s="49">
        <f>ROUND(G16*1.21,2)</f>
        <v>0</v>
      </c>
    </row>
    <row r="17" spans="1:8" ht="15" outlineLevel="1">
      <c r="A17" s="98" t="s">
        <v>1030</v>
      </c>
      <c r="B17" s="1" t="s">
        <v>18</v>
      </c>
      <c r="C17" s="74" t="s">
        <v>19</v>
      </c>
      <c r="D17" s="91" t="s">
        <v>13</v>
      </c>
      <c r="E17" s="44"/>
      <c r="F17" s="44"/>
      <c r="G17" s="49"/>
      <c r="H17" s="49">
        <f t="shared" si="0"/>
        <v>0</v>
      </c>
    </row>
    <row r="18" spans="1:8" ht="15">
      <c r="A18" s="97" t="s">
        <v>20</v>
      </c>
      <c r="B18" s="72" t="s">
        <v>21</v>
      </c>
      <c r="C18" s="75"/>
      <c r="D18" s="92"/>
      <c r="E18" s="71"/>
      <c r="F18" s="71"/>
      <c r="G18" s="70"/>
      <c r="H18" s="70"/>
    </row>
    <row r="19" spans="1:8" ht="30" outlineLevel="1">
      <c r="A19" s="98" t="s">
        <v>22</v>
      </c>
      <c r="B19" s="1" t="s">
        <v>23</v>
      </c>
      <c r="C19" s="74" t="s">
        <v>24</v>
      </c>
      <c r="D19" s="91" t="s">
        <v>13</v>
      </c>
      <c r="E19" s="44"/>
      <c r="F19" s="44"/>
      <c r="G19" s="49"/>
      <c r="H19" s="49">
        <f t="shared" si="0"/>
        <v>0</v>
      </c>
    </row>
    <row r="20" spans="1:8" ht="30" outlineLevel="1">
      <c r="A20" s="98" t="s">
        <v>25</v>
      </c>
      <c r="B20" s="1" t="s">
        <v>26</v>
      </c>
      <c r="C20" s="74" t="s">
        <v>24</v>
      </c>
      <c r="D20" s="91" t="s">
        <v>13</v>
      </c>
      <c r="E20" s="44"/>
      <c r="F20" s="44"/>
      <c r="G20" s="49"/>
      <c r="H20" s="49">
        <f t="shared" si="0"/>
        <v>0</v>
      </c>
    </row>
    <row r="21" spans="1:8" ht="30" outlineLevel="1">
      <c r="A21" s="98" t="s">
        <v>27</v>
      </c>
      <c r="B21" s="1" t="s">
        <v>28</v>
      </c>
      <c r="C21" s="74" t="s">
        <v>24</v>
      </c>
      <c r="D21" s="91" t="s">
        <v>13</v>
      </c>
      <c r="E21" s="44"/>
      <c r="F21" s="44"/>
      <c r="G21" s="49"/>
      <c r="H21" s="49">
        <f t="shared" si="0"/>
        <v>0</v>
      </c>
    </row>
    <row r="22" spans="1:8" ht="15" outlineLevel="1">
      <c r="A22" s="98" t="s">
        <v>29</v>
      </c>
      <c r="B22" s="1" t="s">
        <v>30</v>
      </c>
      <c r="C22" s="74" t="s">
        <v>31</v>
      </c>
      <c r="D22" s="91" t="s">
        <v>13</v>
      </c>
      <c r="E22" s="44"/>
      <c r="F22" s="44"/>
      <c r="G22" s="49"/>
      <c r="H22" s="49">
        <f t="shared" si="0"/>
        <v>0</v>
      </c>
    </row>
    <row r="23" spans="1:8" ht="30" outlineLevel="1">
      <c r="A23" s="98" t="s">
        <v>32</v>
      </c>
      <c r="B23" s="1" t="s">
        <v>33</v>
      </c>
      <c r="C23" s="74" t="s">
        <v>34</v>
      </c>
      <c r="D23" s="91" t="s">
        <v>13</v>
      </c>
      <c r="E23" s="44"/>
      <c r="F23" s="44"/>
      <c r="G23" s="49"/>
      <c r="H23" s="49">
        <f t="shared" si="0"/>
        <v>0</v>
      </c>
    </row>
    <row r="24" spans="1:8" ht="15">
      <c r="A24" s="97" t="s">
        <v>35</v>
      </c>
      <c r="B24" s="72" t="s">
        <v>36</v>
      </c>
      <c r="C24" s="75"/>
      <c r="D24" s="92"/>
      <c r="E24" s="71"/>
      <c r="F24" s="71"/>
      <c r="G24" s="70"/>
      <c r="H24" s="70"/>
    </row>
    <row r="25" spans="1:8" ht="15" outlineLevel="1">
      <c r="A25" s="98">
        <v>3.1</v>
      </c>
      <c r="B25" s="2" t="s">
        <v>36</v>
      </c>
      <c r="C25" s="74" t="s">
        <v>37</v>
      </c>
      <c r="D25" s="91" t="s">
        <v>13</v>
      </c>
      <c r="E25" s="44"/>
      <c r="F25" s="44"/>
      <c r="G25" s="49"/>
      <c r="H25" s="49">
        <f t="shared" si="0"/>
        <v>0</v>
      </c>
    </row>
    <row r="26" spans="1:8" ht="15" outlineLevel="1">
      <c r="A26" s="98">
        <v>3.2</v>
      </c>
      <c r="B26" s="2" t="s">
        <v>36</v>
      </c>
      <c r="C26" s="74" t="s">
        <v>38</v>
      </c>
      <c r="D26" s="91" t="s">
        <v>13</v>
      </c>
      <c r="E26" s="44"/>
      <c r="F26" s="44"/>
      <c r="G26" s="49"/>
      <c r="H26" s="49">
        <f t="shared" si="0"/>
        <v>0</v>
      </c>
    </row>
    <row r="27" spans="1:8" ht="15" outlineLevel="1">
      <c r="A27" s="98">
        <v>3.3</v>
      </c>
      <c r="B27" s="2" t="s">
        <v>36</v>
      </c>
      <c r="C27" s="74" t="s">
        <v>39</v>
      </c>
      <c r="D27" s="91" t="s">
        <v>13</v>
      </c>
      <c r="E27" s="44"/>
      <c r="F27" s="44"/>
      <c r="G27" s="49"/>
      <c r="H27" s="49">
        <f t="shared" si="0"/>
        <v>0</v>
      </c>
    </row>
    <row r="28" spans="1:8" ht="15" outlineLevel="1">
      <c r="A28" s="98">
        <v>3.4</v>
      </c>
      <c r="B28" s="2" t="s">
        <v>40</v>
      </c>
      <c r="C28" s="74" t="s">
        <v>41</v>
      </c>
      <c r="D28" s="91" t="s">
        <v>13</v>
      </c>
      <c r="E28" s="44"/>
      <c r="F28" s="44"/>
      <c r="G28" s="49"/>
      <c r="H28" s="49">
        <f t="shared" si="0"/>
        <v>0</v>
      </c>
    </row>
    <row r="29" spans="1:8" ht="15" outlineLevel="1">
      <c r="A29" s="98">
        <v>3.5</v>
      </c>
      <c r="B29" s="2" t="s">
        <v>36</v>
      </c>
      <c r="C29" s="74" t="s">
        <v>42</v>
      </c>
      <c r="D29" s="91" t="s">
        <v>13</v>
      </c>
      <c r="E29" s="44"/>
      <c r="F29" s="44"/>
      <c r="G29" s="49"/>
      <c r="H29" s="49">
        <f t="shared" si="0"/>
        <v>0</v>
      </c>
    </row>
    <row r="30" spans="1:8" ht="15" outlineLevel="1">
      <c r="A30" s="98">
        <v>3.6</v>
      </c>
      <c r="B30" s="2" t="s">
        <v>36</v>
      </c>
      <c r="C30" s="74" t="s">
        <v>43</v>
      </c>
      <c r="D30" s="91" t="s">
        <v>13</v>
      </c>
      <c r="E30" s="44"/>
      <c r="F30" s="44"/>
      <c r="G30" s="49"/>
      <c r="H30" s="49">
        <f t="shared" si="0"/>
        <v>0</v>
      </c>
    </row>
    <row r="31" spans="1:8" ht="15" outlineLevel="1">
      <c r="A31" s="98">
        <v>3.7</v>
      </c>
      <c r="B31" s="2" t="s">
        <v>36</v>
      </c>
      <c r="C31" s="76" t="s">
        <v>966</v>
      </c>
      <c r="D31" s="91" t="s">
        <v>13</v>
      </c>
      <c r="E31" s="44"/>
      <c r="F31" s="44"/>
      <c r="G31" s="49"/>
      <c r="H31" s="49">
        <f t="shared" si="0"/>
        <v>0</v>
      </c>
    </row>
    <row r="32" spans="1:8" ht="15" outlineLevel="1">
      <c r="A32" s="98">
        <v>3.8</v>
      </c>
      <c r="B32" s="2" t="s">
        <v>36</v>
      </c>
      <c r="C32" s="76" t="s">
        <v>965</v>
      </c>
      <c r="D32" s="91" t="s">
        <v>13</v>
      </c>
      <c r="E32" s="44"/>
      <c r="F32" s="44"/>
      <c r="G32" s="49"/>
      <c r="H32" s="49">
        <f t="shared" si="0"/>
        <v>0</v>
      </c>
    </row>
    <row r="33" spans="1:8" ht="15" outlineLevel="1">
      <c r="A33" s="98">
        <v>3.9</v>
      </c>
      <c r="B33" s="2" t="s">
        <v>36</v>
      </c>
      <c r="C33" s="76" t="s">
        <v>964</v>
      </c>
      <c r="D33" s="91" t="s">
        <v>13</v>
      </c>
      <c r="E33" s="44"/>
      <c r="F33" s="44"/>
      <c r="G33" s="49"/>
      <c r="H33" s="49">
        <f t="shared" si="0"/>
        <v>0</v>
      </c>
    </row>
    <row r="34" spans="1:8" ht="15" outlineLevel="1">
      <c r="A34" s="99">
        <v>3.1</v>
      </c>
      <c r="B34" s="2" t="s">
        <v>959</v>
      </c>
      <c r="C34" s="76" t="s">
        <v>960</v>
      </c>
      <c r="D34" s="91" t="s">
        <v>13</v>
      </c>
      <c r="E34" s="44"/>
      <c r="F34" s="44"/>
      <c r="G34" s="49"/>
      <c r="H34" s="49">
        <f t="shared" si="0"/>
        <v>0</v>
      </c>
    </row>
    <row r="35" spans="1:8" ht="15" outlineLevel="1">
      <c r="A35" s="98">
        <v>3.11</v>
      </c>
      <c r="B35" s="2" t="s">
        <v>959</v>
      </c>
      <c r="C35" s="76" t="s">
        <v>961</v>
      </c>
      <c r="D35" s="91" t="s">
        <v>13</v>
      </c>
      <c r="E35" s="44"/>
      <c r="F35" s="44"/>
      <c r="G35" s="49"/>
      <c r="H35" s="49">
        <f t="shared" si="0"/>
        <v>0</v>
      </c>
    </row>
    <row r="36" spans="1:8" ht="15" outlineLevel="1">
      <c r="A36" s="98">
        <v>3.12</v>
      </c>
      <c r="B36" s="2" t="s">
        <v>36</v>
      </c>
      <c r="C36" s="76" t="s">
        <v>962</v>
      </c>
      <c r="D36" s="91" t="s">
        <v>13</v>
      </c>
      <c r="E36" s="44"/>
      <c r="F36" s="44"/>
      <c r="G36" s="49"/>
      <c r="H36" s="49">
        <f t="shared" si="0"/>
        <v>0</v>
      </c>
    </row>
    <row r="37" spans="1:8" ht="15" outlineLevel="1">
      <c r="A37" s="98">
        <v>3.13</v>
      </c>
      <c r="B37" s="2" t="s">
        <v>44</v>
      </c>
      <c r="C37" s="76" t="s">
        <v>963</v>
      </c>
      <c r="D37" s="91" t="s">
        <v>13</v>
      </c>
      <c r="E37" s="44"/>
      <c r="F37" s="44"/>
      <c r="G37" s="49"/>
      <c r="H37" s="49">
        <f t="shared" si="0"/>
        <v>0</v>
      </c>
    </row>
    <row r="38" spans="1:8" ht="15" outlineLevel="1">
      <c r="A38" s="98">
        <v>3.14</v>
      </c>
      <c r="B38" s="2" t="s">
        <v>44</v>
      </c>
      <c r="C38" s="74" t="s">
        <v>45</v>
      </c>
      <c r="D38" s="91" t="s">
        <v>13</v>
      </c>
      <c r="E38" s="44"/>
      <c r="F38" s="44"/>
      <c r="G38" s="49"/>
      <c r="H38" s="49">
        <f t="shared" si="0"/>
        <v>0</v>
      </c>
    </row>
    <row r="39" spans="1:14" ht="15" outlineLevel="1">
      <c r="A39" s="98">
        <v>3.15</v>
      </c>
      <c r="B39" s="2" t="s">
        <v>46</v>
      </c>
      <c r="C39" s="74" t="s">
        <v>47</v>
      </c>
      <c r="D39" s="91" t="s">
        <v>13</v>
      </c>
      <c r="E39" s="44"/>
      <c r="F39" s="44"/>
      <c r="G39" s="49"/>
      <c r="H39" s="49">
        <f t="shared" si="0"/>
        <v>0</v>
      </c>
      <c r="K39" s="10"/>
      <c r="L39" s="10"/>
      <c r="M39" s="10"/>
      <c r="N39" s="10"/>
    </row>
    <row r="40" spans="1:14" ht="15" outlineLevel="1">
      <c r="A40" s="98">
        <v>3.16</v>
      </c>
      <c r="B40" s="2" t="s">
        <v>46</v>
      </c>
      <c r="C40" s="74" t="s">
        <v>48</v>
      </c>
      <c r="D40" s="91" t="s">
        <v>13</v>
      </c>
      <c r="E40" s="44"/>
      <c r="F40" s="44"/>
      <c r="G40" s="49"/>
      <c r="H40" s="49">
        <f t="shared" si="0"/>
        <v>0</v>
      </c>
      <c r="K40" s="10"/>
      <c r="L40" s="10"/>
      <c r="M40" s="10"/>
      <c r="N40" s="10"/>
    </row>
    <row r="41" spans="1:14" ht="15" outlineLevel="1">
      <c r="A41" s="98">
        <v>3.17</v>
      </c>
      <c r="B41" s="4" t="s">
        <v>1031</v>
      </c>
      <c r="C41" s="74" t="s">
        <v>1032</v>
      </c>
      <c r="D41" s="91" t="s">
        <v>13</v>
      </c>
      <c r="E41" s="2"/>
      <c r="F41" s="2"/>
      <c r="G41" s="49"/>
      <c r="H41" s="49">
        <f>ROUND(G41*1.21,2)</f>
        <v>0</v>
      </c>
      <c r="K41" s="10"/>
      <c r="L41" s="10"/>
      <c r="M41" s="10"/>
      <c r="N41" s="10"/>
    </row>
    <row r="42" spans="1:14" ht="15" outlineLevel="1">
      <c r="A42" s="98">
        <v>3.18</v>
      </c>
      <c r="B42" s="4" t="s">
        <v>1033</v>
      </c>
      <c r="C42" s="74" t="s">
        <v>1034</v>
      </c>
      <c r="D42" s="91" t="s">
        <v>13</v>
      </c>
      <c r="E42" s="2"/>
      <c r="F42" s="2"/>
      <c r="G42" s="49"/>
      <c r="H42" s="49">
        <f>ROUND(G42*1.21,2)</f>
        <v>0</v>
      </c>
      <c r="K42" s="10"/>
      <c r="L42" s="10"/>
      <c r="M42" s="10"/>
      <c r="N42" s="10"/>
    </row>
    <row r="43" spans="1:14" ht="15">
      <c r="A43" s="97" t="s">
        <v>49</v>
      </c>
      <c r="B43" s="72" t="s">
        <v>50</v>
      </c>
      <c r="C43" s="75"/>
      <c r="D43" s="92"/>
      <c r="E43" s="71"/>
      <c r="F43" s="71"/>
      <c r="G43" s="70"/>
      <c r="H43" s="70"/>
      <c r="K43" s="10"/>
      <c r="L43" s="10"/>
      <c r="M43" s="10"/>
      <c r="N43" s="10"/>
    </row>
    <row r="44" spans="1:14" ht="38.25" outlineLevel="1">
      <c r="A44" s="100">
        <v>4.1</v>
      </c>
      <c r="B44" s="6" t="s">
        <v>108</v>
      </c>
      <c r="C44" s="74" t="s">
        <v>109</v>
      </c>
      <c r="D44" s="54" t="s">
        <v>13</v>
      </c>
      <c r="E44" s="1"/>
      <c r="F44" s="1"/>
      <c r="G44" s="49"/>
      <c r="H44" s="49">
        <f t="shared" si="0"/>
        <v>0</v>
      </c>
      <c r="K44" s="10"/>
      <c r="L44" s="10"/>
      <c r="M44" s="10"/>
      <c r="N44" s="10"/>
    </row>
    <row r="45" spans="1:14" ht="15" outlineLevel="1">
      <c r="A45" s="100">
        <v>4.2</v>
      </c>
      <c r="B45" s="6" t="s">
        <v>110</v>
      </c>
      <c r="C45" s="74" t="s">
        <v>111</v>
      </c>
      <c r="D45" s="54" t="s">
        <v>112</v>
      </c>
      <c r="E45" s="1"/>
      <c r="F45" s="1"/>
      <c r="G45" s="49"/>
      <c r="H45" s="49">
        <f t="shared" si="0"/>
        <v>0</v>
      </c>
      <c r="J45" s="43"/>
      <c r="K45" s="25"/>
      <c r="L45" s="24"/>
      <c r="M45" s="24"/>
      <c r="N45" s="10"/>
    </row>
    <row r="46" spans="1:14" ht="15" outlineLevel="1">
      <c r="A46" s="100">
        <v>4.3</v>
      </c>
      <c r="B46" s="6" t="s">
        <v>110</v>
      </c>
      <c r="C46" s="74" t="s">
        <v>113</v>
      </c>
      <c r="D46" s="54" t="s">
        <v>112</v>
      </c>
      <c r="E46" s="1"/>
      <c r="F46" s="1"/>
      <c r="G46" s="49"/>
      <c r="H46" s="49">
        <f t="shared" si="0"/>
        <v>0</v>
      </c>
      <c r="J46" s="10"/>
      <c r="K46" s="10"/>
      <c r="L46" s="10"/>
      <c r="M46" s="10"/>
      <c r="N46" s="10"/>
    </row>
    <row r="47" spans="1:14" ht="15" outlineLevel="1">
      <c r="A47" s="100">
        <v>4.4</v>
      </c>
      <c r="B47" s="6" t="s">
        <v>110</v>
      </c>
      <c r="C47" s="74" t="s">
        <v>114</v>
      </c>
      <c r="D47" s="54" t="s">
        <v>112</v>
      </c>
      <c r="E47" s="1"/>
      <c r="F47" s="1"/>
      <c r="G47" s="49"/>
      <c r="H47" s="49">
        <f t="shared" si="0"/>
        <v>0</v>
      </c>
      <c r="J47" s="10"/>
      <c r="K47" s="10"/>
      <c r="L47" s="10"/>
      <c r="M47" s="10"/>
      <c r="N47" s="10"/>
    </row>
    <row r="48" spans="1:14" ht="15" outlineLevel="1">
      <c r="A48" s="100">
        <v>4.5</v>
      </c>
      <c r="B48" s="6" t="s">
        <v>110</v>
      </c>
      <c r="C48" s="74" t="s">
        <v>115</v>
      </c>
      <c r="D48" s="54" t="s">
        <v>112</v>
      </c>
      <c r="E48" s="1"/>
      <c r="F48" s="1"/>
      <c r="G48" s="49"/>
      <c r="H48" s="49">
        <f t="shared" si="0"/>
        <v>0</v>
      </c>
      <c r="J48" s="10"/>
      <c r="K48" s="10"/>
      <c r="L48" s="10"/>
      <c r="M48" s="10"/>
      <c r="N48" s="10"/>
    </row>
    <row r="49" spans="1:14" ht="15" outlineLevel="1">
      <c r="A49" s="100">
        <v>4.6</v>
      </c>
      <c r="B49" s="4" t="s">
        <v>849</v>
      </c>
      <c r="C49" s="77" t="s">
        <v>1445</v>
      </c>
      <c r="D49" s="54" t="s">
        <v>13</v>
      </c>
      <c r="E49" s="1"/>
      <c r="F49" s="1"/>
      <c r="G49" s="49"/>
      <c r="H49" s="49">
        <f t="shared" si="0"/>
        <v>0</v>
      </c>
      <c r="J49" s="10"/>
      <c r="K49" s="10"/>
      <c r="L49" s="10"/>
      <c r="M49" s="10"/>
      <c r="N49" s="10"/>
    </row>
    <row r="50" spans="1:8" ht="15.75" customHeight="1" outlineLevel="1">
      <c r="A50" s="100">
        <v>4.7</v>
      </c>
      <c r="B50" s="6" t="s">
        <v>850</v>
      </c>
      <c r="C50" s="78"/>
      <c r="D50" s="54" t="s">
        <v>13</v>
      </c>
      <c r="E50" s="1"/>
      <c r="F50" s="1"/>
      <c r="G50" s="49"/>
      <c r="H50" s="49">
        <f t="shared" si="0"/>
        <v>0</v>
      </c>
    </row>
    <row r="51" spans="1:8" ht="51" outlineLevel="1">
      <c r="A51" s="100">
        <v>4.8</v>
      </c>
      <c r="B51" s="6" t="s">
        <v>947</v>
      </c>
      <c r="C51" s="74" t="s">
        <v>117</v>
      </c>
      <c r="D51" s="54" t="s">
        <v>13</v>
      </c>
      <c r="E51" s="1"/>
      <c r="F51" s="1"/>
      <c r="G51" s="49"/>
      <c r="H51" s="49">
        <f t="shared" si="0"/>
        <v>0</v>
      </c>
    </row>
    <row r="52" spans="1:8" ht="15" outlineLevel="1">
      <c r="A52" s="100">
        <v>4.9</v>
      </c>
      <c r="B52" s="6" t="s">
        <v>118</v>
      </c>
      <c r="C52" s="74" t="s">
        <v>119</v>
      </c>
      <c r="D52" s="54" t="s">
        <v>120</v>
      </c>
      <c r="E52" s="1"/>
      <c r="F52" s="1"/>
      <c r="G52" s="49"/>
      <c r="H52" s="49">
        <f t="shared" si="0"/>
        <v>0</v>
      </c>
    </row>
    <row r="53" spans="1:8" ht="15" outlineLevel="1">
      <c r="A53" s="99">
        <v>4.1</v>
      </c>
      <c r="B53" s="6" t="s">
        <v>121</v>
      </c>
      <c r="C53" s="74" t="s">
        <v>122</v>
      </c>
      <c r="D53" s="54" t="s">
        <v>112</v>
      </c>
      <c r="E53" s="1"/>
      <c r="F53" s="1"/>
      <c r="G53" s="49"/>
      <c r="H53" s="49">
        <f t="shared" si="0"/>
        <v>0</v>
      </c>
    </row>
    <row r="54" spans="1:8" ht="15" outlineLevel="1">
      <c r="A54" s="99">
        <v>4.11</v>
      </c>
      <c r="B54" s="6" t="s">
        <v>121</v>
      </c>
      <c r="C54" s="74" t="s">
        <v>123</v>
      </c>
      <c r="D54" s="54" t="s">
        <v>112</v>
      </c>
      <c r="E54" s="1"/>
      <c r="F54" s="1"/>
      <c r="G54" s="49"/>
      <c r="H54" s="49">
        <f t="shared" si="0"/>
        <v>0</v>
      </c>
    </row>
    <row r="55" spans="1:8" ht="15" outlineLevel="1">
      <c r="A55" s="99">
        <v>4.12</v>
      </c>
      <c r="B55" s="4" t="s">
        <v>70</v>
      </c>
      <c r="C55" s="79" t="s">
        <v>403</v>
      </c>
      <c r="D55" s="93" t="s">
        <v>55</v>
      </c>
      <c r="E55" s="45"/>
      <c r="F55" s="45"/>
      <c r="G55" s="49"/>
      <c r="H55" s="49">
        <f t="shared" si="0"/>
        <v>0</v>
      </c>
    </row>
    <row r="56" spans="1:18" ht="15" outlineLevel="1">
      <c r="A56" s="99">
        <v>4.13</v>
      </c>
      <c r="B56" s="4" t="s">
        <v>70</v>
      </c>
      <c r="C56" s="79" t="s">
        <v>404</v>
      </c>
      <c r="D56" s="93" t="s">
        <v>55</v>
      </c>
      <c r="E56" s="45"/>
      <c r="F56" s="45"/>
      <c r="G56" s="49"/>
      <c r="H56" s="49">
        <f t="shared" si="0"/>
        <v>0</v>
      </c>
      <c r="O56" s="15"/>
      <c r="P56" s="16"/>
      <c r="Q56" s="17"/>
      <c r="R56" s="17"/>
    </row>
    <row r="57" spans="1:8" ht="15" outlineLevel="1">
      <c r="A57" s="99">
        <v>4.14</v>
      </c>
      <c r="B57" s="4" t="s">
        <v>70</v>
      </c>
      <c r="C57" s="79" t="s">
        <v>405</v>
      </c>
      <c r="D57" s="93" t="s">
        <v>55</v>
      </c>
      <c r="E57" s="45"/>
      <c r="F57" s="45"/>
      <c r="G57" s="49"/>
      <c r="H57" s="49">
        <f t="shared" si="0"/>
        <v>0</v>
      </c>
    </row>
    <row r="58" spans="1:8" ht="15" outlineLevel="1">
      <c r="A58" s="99">
        <v>4.15</v>
      </c>
      <c r="B58" s="4" t="s">
        <v>70</v>
      </c>
      <c r="C58" s="79" t="s">
        <v>406</v>
      </c>
      <c r="D58" s="93" t="s">
        <v>55</v>
      </c>
      <c r="E58" s="45"/>
      <c r="F58" s="45"/>
      <c r="G58" s="49"/>
      <c r="H58" s="49">
        <f t="shared" si="0"/>
        <v>0</v>
      </c>
    </row>
    <row r="59" spans="1:8" ht="15.75" customHeight="1" outlineLevel="1">
      <c r="A59" s="99">
        <v>4.16</v>
      </c>
      <c r="B59" s="4" t="s">
        <v>70</v>
      </c>
      <c r="C59" s="79" t="s">
        <v>407</v>
      </c>
      <c r="D59" s="93" t="s">
        <v>55</v>
      </c>
      <c r="E59" s="45"/>
      <c r="F59" s="45"/>
      <c r="G59" s="49"/>
      <c r="H59" s="49">
        <f t="shared" si="0"/>
        <v>0</v>
      </c>
    </row>
    <row r="60" spans="1:8" ht="15.75" customHeight="1" outlineLevel="1">
      <c r="A60" s="99">
        <v>4.17</v>
      </c>
      <c r="B60" s="4" t="s">
        <v>70</v>
      </c>
      <c r="C60" s="79" t="s">
        <v>408</v>
      </c>
      <c r="D60" s="93" t="s">
        <v>55</v>
      </c>
      <c r="E60" s="45"/>
      <c r="F60" s="45"/>
      <c r="G60" s="49"/>
      <c r="H60" s="49">
        <f t="shared" si="0"/>
        <v>0</v>
      </c>
    </row>
    <row r="61" spans="1:8" ht="15" outlineLevel="1">
      <c r="A61" s="99">
        <v>4.18</v>
      </c>
      <c r="B61" s="4" t="s">
        <v>70</v>
      </c>
      <c r="C61" s="79" t="s">
        <v>409</v>
      </c>
      <c r="D61" s="93" t="s">
        <v>55</v>
      </c>
      <c r="E61" s="45"/>
      <c r="F61" s="45"/>
      <c r="G61" s="49"/>
      <c r="H61" s="49">
        <f t="shared" si="0"/>
        <v>0</v>
      </c>
    </row>
    <row r="62" spans="1:8" ht="15" outlineLevel="1">
      <c r="A62" s="99">
        <v>4.19</v>
      </c>
      <c r="B62" s="4" t="s">
        <v>70</v>
      </c>
      <c r="C62" s="79" t="s">
        <v>410</v>
      </c>
      <c r="D62" s="93" t="s">
        <v>55</v>
      </c>
      <c r="E62" s="45"/>
      <c r="F62" s="45"/>
      <c r="G62" s="49"/>
      <c r="H62" s="49">
        <f t="shared" si="0"/>
        <v>0</v>
      </c>
    </row>
    <row r="63" spans="1:8" ht="18.75" customHeight="1" outlineLevel="1">
      <c r="A63" s="99">
        <v>4.2</v>
      </c>
      <c r="B63" s="3" t="s">
        <v>70</v>
      </c>
      <c r="C63" s="74" t="s">
        <v>928</v>
      </c>
      <c r="D63" s="94" t="s">
        <v>55</v>
      </c>
      <c r="E63" s="3"/>
      <c r="F63" s="3"/>
      <c r="G63" s="49"/>
      <c r="H63" s="49">
        <f t="shared" si="0"/>
        <v>0</v>
      </c>
    </row>
    <row r="64" spans="1:13" ht="15.75" customHeight="1" outlineLevel="1">
      <c r="A64" s="99">
        <v>4.21</v>
      </c>
      <c r="B64" s="3" t="s">
        <v>70</v>
      </c>
      <c r="C64" s="74" t="s">
        <v>930</v>
      </c>
      <c r="D64" s="94" t="s">
        <v>55</v>
      </c>
      <c r="E64" s="3"/>
      <c r="F64" s="3"/>
      <c r="G64" s="49"/>
      <c r="H64" s="49">
        <f t="shared" si="0"/>
        <v>0</v>
      </c>
      <c r="J64" s="8"/>
      <c r="K64" s="16"/>
      <c r="L64" s="16"/>
      <c r="M64" s="16"/>
    </row>
    <row r="65" spans="1:13" ht="15.75" customHeight="1" outlineLevel="1">
      <c r="A65" s="99">
        <v>4.22</v>
      </c>
      <c r="B65" s="3" t="s">
        <v>70</v>
      </c>
      <c r="C65" s="74" t="s">
        <v>931</v>
      </c>
      <c r="D65" s="94" t="s">
        <v>55</v>
      </c>
      <c r="E65" s="3"/>
      <c r="F65" s="3"/>
      <c r="G65" s="49"/>
      <c r="H65" s="49">
        <f t="shared" si="0"/>
        <v>0</v>
      </c>
      <c r="J65" s="8"/>
      <c r="K65" s="16"/>
      <c r="L65" s="16"/>
      <c r="M65" s="16"/>
    </row>
    <row r="66" spans="1:13" ht="79.5" customHeight="1" outlineLevel="1">
      <c r="A66" s="99">
        <v>4.23</v>
      </c>
      <c r="B66" s="6" t="s">
        <v>124</v>
      </c>
      <c r="C66" s="74" t="s">
        <v>1446</v>
      </c>
      <c r="D66" s="54" t="s">
        <v>116</v>
      </c>
      <c r="E66" s="1"/>
      <c r="F66" s="1"/>
      <c r="G66" s="49"/>
      <c r="H66" s="49">
        <f t="shared" si="0"/>
        <v>0</v>
      </c>
      <c r="J66" s="8"/>
      <c r="K66" s="16"/>
      <c r="L66" s="16"/>
      <c r="M66" s="16"/>
    </row>
    <row r="67" spans="1:13" ht="27.75" customHeight="1" outlineLevel="1">
      <c r="A67" s="99">
        <v>4.24</v>
      </c>
      <c r="B67" s="6" t="s">
        <v>864</v>
      </c>
      <c r="C67" s="78" t="s">
        <v>868</v>
      </c>
      <c r="D67" s="54" t="s">
        <v>13</v>
      </c>
      <c r="E67" s="1"/>
      <c r="F67" s="1"/>
      <c r="G67" s="49"/>
      <c r="H67" s="49">
        <f t="shared" si="0"/>
        <v>0</v>
      </c>
      <c r="J67" s="8"/>
      <c r="K67" s="16"/>
      <c r="L67" s="16"/>
      <c r="M67" s="16"/>
    </row>
    <row r="68" spans="1:13" ht="31.5" customHeight="1" outlineLevel="1">
      <c r="A68" s="99">
        <v>4.25</v>
      </c>
      <c r="B68" s="6" t="s">
        <v>938</v>
      </c>
      <c r="C68" s="78" t="s">
        <v>865</v>
      </c>
      <c r="D68" s="54" t="s">
        <v>13</v>
      </c>
      <c r="E68" s="1"/>
      <c r="F68" s="1"/>
      <c r="G68" s="49"/>
      <c r="H68" s="49">
        <f t="shared" si="0"/>
        <v>0</v>
      </c>
      <c r="J68" s="8"/>
      <c r="K68" s="16"/>
      <c r="L68" s="16"/>
      <c r="M68" s="16"/>
    </row>
    <row r="69" spans="1:13" ht="31.5" customHeight="1" outlineLevel="1">
      <c r="A69" s="99">
        <v>4.26</v>
      </c>
      <c r="B69" s="6" t="s">
        <v>938</v>
      </c>
      <c r="C69" s="78" t="s">
        <v>866</v>
      </c>
      <c r="D69" s="54" t="s">
        <v>13</v>
      </c>
      <c r="E69" s="1"/>
      <c r="F69" s="1"/>
      <c r="G69" s="49"/>
      <c r="H69" s="49">
        <f t="shared" si="0"/>
        <v>0</v>
      </c>
      <c r="J69" s="8"/>
      <c r="K69" s="16"/>
      <c r="L69" s="16"/>
      <c r="M69" s="16"/>
    </row>
    <row r="70" spans="1:13" ht="28.5" customHeight="1" outlineLevel="1">
      <c r="A70" s="99">
        <v>4.27</v>
      </c>
      <c r="B70" s="6" t="s">
        <v>939</v>
      </c>
      <c r="C70" s="78" t="s">
        <v>867</v>
      </c>
      <c r="D70" s="54" t="s">
        <v>13</v>
      </c>
      <c r="E70" s="1"/>
      <c r="F70" s="1"/>
      <c r="G70" s="49"/>
      <c r="H70" s="49">
        <f t="shared" si="0"/>
        <v>0</v>
      </c>
      <c r="J70" s="8"/>
      <c r="K70" s="16"/>
      <c r="L70" s="16"/>
      <c r="M70" s="16"/>
    </row>
    <row r="71" spans="1:13" ht="18.75" customHeight="1" outlineLevel="1">
      <c r="A71" s="99">
        <v>4.28</v>
      </c>
      <c r="B71" s="6" t="s">
        <v>950</v>
      </c>
      <c r="C71" s="74" t="s">
        <v>951</v>
      </c>
      <c r="D71" s="54" t="s">
        <v>13</v>
      </c>
      <c r="E71" s="1"/>
      <c r="F71" s="1"/>
      <c r="G71" s="49"/>
      <c r="H71" s="49">
        <f t="shared" si="0"/>
        <v>0</v>
      </c>
      <c r="J71" s="8"/>
      <c r="K71" s="16"/>
      <c r="L71" s="16"/>
      <c r="M71" s="16"/>
    </row>
    <row r="72" spans="1:13" ht="18.75" customHeight="1" outlineLevel="1">
      <c r="A72" s="99">
        <v>4.29</v>
      </c>
      <c r="B72" s="6" t="s">
        <v>125</v>
      </c>
      <c r="C72" s="74" t="s">
        <v>126</v>
      </c>
      <c r="D72" s="54" t="s">
        <v>13</v>
      </c>
      <c r="E72" s="1"/>
      <c r="F72" s="1"/>
      <c r="G72" s="49"/>
      <c r="H72" s="49">
        <f t="shared" si="0"/>
        <v>0</v>
      </c>
      <c r="J72" s="8"/>
      <c r="K72" s="16"/>
      <c r="L72" s="16"/>
      <c r="M72" s="16"/>
    </row>
    <row r="73" spans="1:13" ht="18.75" customHeight="1" outlineLevel="1">
      <c r="A73" s="99">
        <v>4.3</v>
      </c>
      <c r="B73" s="6" t="s">
        <v>125</v>
      </c>
      <c r="C73" s="74" t="s">
        <v>127</v>
      </c>
      <c r="D73" s="54" t="s">
        <v>13</v>
      </c>
      <c r="E73" s="1"/>
      <c r="F73" s="1"/>
      <c r="G73" s="49"/>
      <c r="H73" s="49">
        <f t="shared" si="0"/>
        <v>0</v>
      </c>
      <c r="J73" s="8"/>
      <c r="K73" s="16"/>
      <c r="L73" s="16"/>
      <c r="M73" s="16"/>
    </row>
    <row r="74" spans="1:8" ht="18.75" customHeight="1" outlineLevel="1">
      <c r="A74" s="99">
        <v>4.31</v>
      </c>
      <c r="B74" s="6" t="s">
        <v>125</v>
      </c>
      <c r="C74" s="74" t="s">
        <v>128</v>
      </c>
      <c r="D74" s="54" t="s">
        <v>13</v>
      </c>
      <c r="E74" s="1"/>
      <c r="F74" s="1"/>
      <c r="G74" s="49"/>
      <c r="H74" s="49">
        <f t="shared" si="0"/>
        <v>0</v>
      </c>
    </row>
    <row r="75" spans="1:8" ht="18.75" customHeight="1" outlineLevel="1">
      <c r="A75" s="99">
        <v>4.32</v>
      </c>
      <c r="B75" s="6" t="s">
        <v>125</v>
      </c>
      <c r="C75" s="74" t="s">
        <v>129</v>
      </c>
      <c r="D75" s="54" t="s">
        <v>13</v>
      </c>
      <c r="E75" s="1"/>
      <c r="F75" s="1"/>
      <c r="G75" s="49"/>
      <c r="H75" s="49">
        <f t="shared" si="0"/>
        <v>0</v>
      </c>
    </row>
    <row r="76" spans="1:8" ht="18.75" customHeight="1" outlineLevel="1">
      <c r="A76" s="99">
        <v>4.33</v>
      </c>
      <c r="B76" s="6" t="s">
        <v>125</v>
      </c>
      <c r="C76" s="74" t="s">
        <v>130</v>
      </c>
      <c r="D76" s="54" t="s">
        <v>13</v>
      </c>
      <c r="E76" s="1"/>
      <c r="F76" s="1"/>
      <c r="G76" s="49"/>
      <c r="H76" s="49">
        <f aca="true" t="shared" si="1" ref="H76:H143">ROUND(G76*1.21,2)</f>
        <v>0</v>
      </c>
    </row>
    <row r="77" spans="1:8" ht="18.75" customHeight="1" outlineLevel="1">
      <c r="A77" s="99">
        <v>4.34</v>
      </c>
      <c r="B77" s="6" t="s">
        <v>125</v>
      </c>
      <c r="C77" s="74" t="s">
        <v>131</v>
      </c>
      <c r="D77" s="54" t="s">
        <v>13</v>
      </c>
      <c r="E77" s="1"/>
      <c r="F77" s="1"/>
      <c r="G77" s="49"/>
      <c r="H77" s="49">
        <f t="shared" si="1"/>
        <v>0</v>
      </c>
    </row>
    <row r="78" spans="1:8" ht="18.75" customHeight="1" outlineLevel="1">
      <c r="A78" s="99">
        <v>4.35</v>
      </c>
      <c r="B78" s="6" t="s">
        <v>125</v>
      </c>
      <c r="C78" s="74" t="s">
        <v>132</v>
      </c>
      <c r="D78" s="54" t="s">
        <v>13</v>
      </c>
      <c r="E78" s="1"/>
      <c r="F78" s="1"/>
      <c r="G78" s="49"/>
      <c r="H78" s="49">
        <f t="shared" si="1"/>
        <v>0</v>
      </c>
    </row>
    <row r="79" spans="1:8" ht="18.75" customHeight="1" outlineLevel="1">
      <c r="A79" s="99">
        <v>4.35999999999999</v>
      </c>
      <c r="B79" s="6" t="s">
        <v>125</v>
      </c>
      <c r="C79" s="74" t="s">
        <v>133</v>
      </c>
      <c r="D79" s="54" t="s">
        <v>13</v>
      </c>
      <c r="E79" s="1"/>
      <c r="F79" s="1"/>
      <c r="G79" s="49"/>
      <c r="H79" s="49">
        <f t="shared" si="1"/>
        <v>0</v>
      </c>
    </row>
    <row r="80" spans="1:8" ht="14.25" customHeight="1" outlineLevel="1">
      <c r="A80" s="99">
        <v>4.36999999999999</v>
      </c>
      <c r="B80" s="6" t="s">
        <v>125</v>
      </c>
      <c r="C80" s="74" t="s">
        <v>134</v>
      </c>
      <c r="D80" s="54" t="s">
        <v>13</v>
      </c>
      <c r="E80" s="1"/>
      <c r="F80" s="1"/>
      <c r="G80" s="49"/>
      <c r="H80" s="49">
        <f t="shared" si="1"/>
        <v>0</v>
      </c>
    </row>
    <row r="81" spans="1:8" ht="14.25" customHeight="1" outlineLevel="1">
      <c r="A81" s="99">
        <v>4.37999999999999</v>
      </c>
      <c r="B81" s="6" t="s">
        <v>125</v>
      </c>
      <c r="C81" s="74" t="s">
        <v>135</v>
      </c>
      <c r="D81" s="54" t="s">
        <v>13</v>
      </c>
      <c r="E81" s="1"/>
      <c r="F81" s="1"/>
      <c r="G81" s="49"/>
      <c r="H81" s="49">
        <f t="shared" si="1"/>
        <v>0</v>
      </c>
    </row>
    <row r="82" spans="1:8" ht="14.25" customHeight="1" outlineLevel="1">
      <c r="A82" s="99">
        <v>4.38999999999999</v>
      </c>
      <c r="B82" s="6" t="s">
        <v>125</v>
      </c>
      <c r="C82" s="74" t="s">
        <v>136</v>
      </c>
      <c r="D82" s="54" t="s">
        <v>13</v>
      </c>
      <c r="E82" s="1"/>
      <c r="F82" s="1"/>
      <c r="G82" s="49"/>
      <c r="H82" s="49">
        <f t="shared" si="1"/>
        <v>0</v>
      </c>
    </row>
    <row r="83" spans="1:8" ht="14.25" customHeight="1" outlineLevel="1">
      <c r="A83" s="99">
        <v>4.39999999999999</v>
      </c>
      <c r="B83" s="6" t="s">
        <v>125</v>
      </c>
      <c r="C83" s="74" t="s">
        <v>137</v>
      </c>
      <c r="D83" s="54" t="s">
        <v>13</v>
      </c>
      <c r="E83" s="1"/>
      <c r="F83" s="1"/>
      <c r="G83" s="49"/>
      <c r="H83" s="49">
        <f t="shared" si="1"/>
        <v>0</v>
      </c>
    </row>
    <row r="84" spans="1:8" ht="15" customHeight="1" outlineLevel="1">
      <c r="A84" s="99">
        <v>4.40999999999999</v>
      </c>
      <c r="B84" s="6" t="s">
        <v>125</v>
      </c>
      <c r="C84" s="74" t="s">
        <v>138</v>
      </c>
      <c r="D84" s="54" t="s">
        <v>13</v>
      </c>
      <c r="E84" s="1"/>
      <c r="F84" s="1"/>
      <c r="G84" s="49"/>
      <c r="H84" s="49">
        <f t="shared" si="1"/>
        <v>0</v>
      </c>
    </row>
    <row r="85" spans="1:8" ht="16.5" customHeight="1" outlineLevel="1">
      <c r="A85" s="99">
        <v>4.41999999999999</v>
      </c>
      <c r="B85" s="6" t="s">
        <v>125</v>
      </c>
      <c r="C85" s="74" t="s">
        <v>139</v>
      </c>
      <c r="D85" s="54" t="s">
        <v>13</v>
      </c>
      <c r="E85" s="1"/>
      <c r="F85" s="1"/>
      <c r="G85" s="49"/>
      <c r="H85" s="49">
        <f t="shared" si="1"/>
        <v>0</v>
      </c>
    </row>
    <row r="86" spans="1:8" ht="15" outlineLevel="1">
      <c r="A86" s="99">
        <v>4.42999999999999</v>
      </c>
      <c r="B86" s="6" t="s">
        <v>125</v>
      </c>
      <c r="C86" s="74" t="s">
        <v>140</v>
      </c>
      <c r="D86" s="54" t="s">
        <v>13</v>
      </c>
      <c r="E86" s="1"/>
      <c r="F86" s="1"/>
      <c r="G86" s="49"/>
      <c r="H86" s="49">
        <f t="shared" si="1"/>
        <v>0</v>
      </c>
    </row>
    <row r="87" spans="1:8" ht="15" outlineLevel="1">
      <c r="A87" s="99">
        <v>4.43999999999999</v>
      </c>
      <c r="B87" s="6" t="s">
        <v>125</v>
      </c>
      <c r="C87" s="74" t="s">
        <v>141</v>
      </c>
      <c r="D87" s="54" t="s">
        <v>13</v>
      </c>
      <c r="E87" s="1"/>
      <c r="F87" s="1"/>
      <c r="G87" s="49"/>
      <c r="H87" s="49">
        <f t="shared" si="1"/>
        <v>0</v>
      </c>
    </row>
    <row r="88" spans="1:8" ht="45" outlineLevel="1">
      <c r="A88" s="99">
        <v>4.44999999999999</v>
      </c>
      <c r="B88" s="6" t="s">
        <v>973</v>
      </c>
      <c r="C88" s="78" t="s">
        <v>875</v>
      </c>
      <c r="D88" s="91" t="s">
        <v>789</v>
      </c>
      <c r="E88" s="44"/>
      <c r="F88" s="44"/>
      <c r="G88" s="49"/>
      <c r="H88" s="49">
        <f t="shared" si="1"/>
        <v>0</v>
      </c>
    </row>
    <row r="89" spans="1:8" ht="45" customHeight="1" outlineLevel="1">
      <c r="A89" s="99">
        <v>4.45999999999999</v>
      </c>
      <c r="B89" s="6" t="s">
        <v>973</v>
      </c>
      <c r="C89" s="78" t="s">
        <v>876</v>
      </c>
      <c r="D89" s="91" t="s">
        <v>789</v>
      </c>
      <c r="E89" s="44"/>
      <c r="F89" s="44"/>
      <c r="G89" s="49"/>
      <c r="H89" s="49">
        <f t="shared" si="1"/>
        <v>0</v>
      </c>
    </row>
    <row r="90" spans="1:8" ht="45" customHeight="1" outlineLevel="1">
      <c r="A90" s="99">
        <v>4.46999999999999</v>
      </c>
      <c r="B90" s="6" t="s">
        <v>973</v>
      </c>
      <c r="C90" s="78" t="s">
        <v>877</v>
      </c>
      <c r="D90" s="91" t="s">
        <v>789</v>
      </c>
      <c r="E90" s="44"/>
      <c r="F90" s="44"/>
      <c r="G90" s="49"/>
      <c r="H90" s="49">
        <f t="shared" si="1"/>
        <v>0</v>
      </c>
    </row>
    <row r="91" spans="1:18" ht="45" customHeight="1" outlineLevel="1">
      <c r="A91" s="99">
        <v>4.47999999999999</v>
      </c>
      <c r="B91" s="6" t="s">
        <v>973</v>
      </c>
      <c r="C91" s="78" t="s">
        <v>878</v>
      </c>
      <c r="D91" s="91" t="s">
        <v>789</v>
      </c>
      <c r="E91" s="44"/>
      <c r="F91" s="44"/>
      <c r="G91" s="49"/>
      <c r="H91" s="49">
        <f t="shared" si="1"/>
        <v>0</v>
      </c>
      <c r="O91" s="15"/>
      <c r="P91" s="16"/>
      <c r="Q91" s="17"/>
      <c r="R91" s="17"/>
    </row>
    <row r="92" spans="1:13" ht="45" customHeight="1" outlineLevel="1">
      <c r="A92" s="99">
        <v>4.48999999999999</v>
      </c>
      <c r="B92" s="6" t="s">
        <v>973</v>
      </c>
      <c r="C92" s="78" t="s">
        <v>879</v>
      </c>
      <c r="D92" s="91" t="s">
        <v>789</v>
      </c>
      <c r="E92" s="44"/>
      <c r="F92" s="44"/>
      <c r="G92" s="49"/>
      <c r="H92" s="49">
        <f t="shared" si="1"/>
        <v>0</v>
      </c>
      <c r="J92" s="10"/>
      <c r="K92" s="10"/>
      <c r="L92" s="21"/>
      <c r="M92" s="21"/>
    </row>
    <row r="93" spans="1:13" ht="45" customHeight="1" outlineLevel="1">
      <c r="A93" s="99">
        <v>4.49999999999999</v>
      </c>
      <c r="B93" s="6" t="s">
        <v>973</v>
      </c>
      <c r="C93" s="78" t="s">
        <v>880</v>
      </c>
      <c r="D93" s="91" t="s">
        <v>789</v>
      </c>
      <c r="E93" s="44"/>
      <c r="F93" s="44"/>
      <c r="G93" s="49"/>
      <c r="H93" s="49">
        <f t="shared" si="1"/>
        <v>0</v>
      </c>
      <c r="J93" s="7"/>
      <c r="K93" s="22"/>
      <c r="L93" s="21"/>
      <c r="M93" s="16"/>
    </row>
    <row r="94" spans="1:13" ht="45" outlineLevel="1">
      <c r="A94" s="61">
        <v>4.51</v>
      </c>
      <c r="B94" s="6" t="s">
        <v>973</v>
      </c>
      <c r="C94" s="78" t="s">
        <v>1041</v>
      </c>
      <c r="D94" s="91" t="s">
        <v>789</v>
      </c>
      <c r="E94" s="2"/>
      <c r="F94" s="2"/>
      <c r="G94" s="49"/>
      <c r="H94" s="49">
        <f>ROUND(G94*1.21,2)</f>
        <v>0</v>
      </c>
      <c r="J94" s="7"/>
      <c r="K94" s="22"/>
      <c r="L94" s="21"/>
      <c r="M94" s="16"/>
    </row>
    <row r="95" spans="1:13" ht="15" outlineLevel="1">
      <c r="A95" s="61">
        <v>4.52</v>
      </c>
      <c r="B95" s="6" t="s">
        <v>1038</v>
      </c>
      <c r="C95" s="78" t="s">
        <v>1040</v>
      </c>
      <c r="D95" s="91" t="s">
        <v>789</v>
      </c>
      <c r="E95" s="2"/>
      <c r="F95" s="2"/>
      <c r="G95" s="49"/>
      <c r="H95" s="49">
        <f>ROUND(G95*1.21,2)</f>
        <v>0</v>
      </c>
      <c r="J95" s="7"/>
      <c r="K95" s="22"/>
      <c r="L95" s="21"/>
      <c r="M95" s="16"/>
    </row>
    <row r="96" spans="1:13" ht="15" outlineLevel="1">
      <c r="A96" s="61">
        <v>4.53</v>
      </c>
      <c r="B96" s="6" t="s">
        <v>1038</v>
      </c>
      <c r="C96" s="78" t="s">
        <v>1039</v>
      </c>
      <c r="D96" s="91" t="s">
        <v>789</v>
      </c>
      <c r="E96" s="2"/>
      <c r="F96" s="2"/>
      <c r="G96" s="49"/>
      <c r="H96" s="49">
        <f>ROUND(G96*1.21,2)</f>
        <v>0</v>
      </c>
      <c r="J96" s="7"/>
      <c r="K96" s="22"/>
      <c r="L96" s="21"/>
      <c r="M96" s="16"/>
    </row>
    <row r="97" spans="1:13" ht="15" outlineLevel="1">
      <c r="A97" s="61">
        <v>4.54</v>
      </c>
      <c r="B97" s="6" t="s">
        <v>1038</v>
      </c>
      <c r="C97" s="78" t="s">
        <v>1042</v>
      </c>
      <c r="D97" s="91" t="s">
        <v>789</v>
      </c>
      <c r="E97" s="2"/>
      <c r="F97" s="2"/>
      <c r="G97" s="49"/>
      <c r="H97" s="49">
        <f>ROUND(G97*1.21,2)</f>
        <v>0</v>
      </c>
      <c r="J97" s="7"/>
      <c r="K97" s="22"/>
      <c r="L97" s="21"/>
      <c r="M97" s="16"/>
    </row>
    <row r="98" spans="1:18" ht="15" customHeight="1" outlineLevel="1">
      <c r="A98" s="99">
        <v>4.50999999999999</v>
      </c>
      <c r="B98" s="6" t="s">
        <v>869</v>
      </c>
      <c r="C98" s="78" t="s">
        <v>870</v>
      </c>
      <c r="D98" s="54" t="s">
        <v>13</v>
      </c>
      <c r="E98" s="1"/>
      <c r="F98" s="1"/>
      <c r="G98" s="49"/>
      <c r="H98" s="49">
        <f t="shared" si="1"/>
        <v>0</v>
      </c>
      <c r="J98" s="7"/>
      <c r="K98" s="22"/>
      <c r="L98" s="21"/>
      <c r="M98" s="16"/>
      <c r="O98" s="8"/>
      <c r="P98" s="16"/>
      <c r="Q98" s="16"/>
      <c r="R98" s="16"/>
    </row>
    <row r="99" spans="1:18" ht="15" customHeight="1" outlineLevel="1">
      <c r="A99" s="99">
        <v>4.51999999999999</v>
      </c>
      <c r="B99" s="31" t="s">
        <v>869</v>
      </c>
      <c r="C99" s="80" t="s">
        <v>871</v>
      </c>
      <c r="D99" s="54" t="s">
        <v>13</v>
      </c>
      <c r="E99" s="1"/>
      <c r="F99" s="1"/>
      <c r="G99" s="49"/>
      <c r="H99" s="49">
        <f t="shared" si="1"/>
        <v>0</v>
      </c>
      <c r="O99" s="18"/>
      <c r="P99" s="16"/>
      <c r="Q99" s="19"/>
      <c r="R99" s="20"/>
    </row>
    <row r="100" spans="1:18" ht="15" customHeight="1" outlineLevel="1">
      <c r="A100" s="99">
        <v>4.52999999999999</v>
      </c>
      <c r="B100" s="6" t="s">
        <v>142</v>
      </c>
      <c r="C100" s="74" t="s">
        <v>143</v>
      </c>
      <c r="D100" s="54" t="s">
        <v>13</v>
      </c>
      <c r="E100" s="1"/>
      <c r="F100" s="1"/>
      <c r="G100" s="49"/>
      <c r="H100" s="49">
        <f t="shared" si="1"/>
        <v>0</v>
      </c>
      <c r="O100" s="18"/>
      <c r="P100" s="16"/>
      <c r="Q100" s="19"/>
      <c r="R100" s="20"/>
    </row>
    <row r="101" spans="1:18" ht="15" customHeight="1" outlineLevel="1">
      <c r="A101" s="99">
        <v>4.53999999999999</v>
      </c>
      <c r="B101" s="6" t="s">
        <v>142</v>
      </c>
      <c r="C101" s="74" t="s">
        <v>144</v>
      </c>
      <c r="D101" s="54" t="s">
        <v>13</v>
      </c>
      <c r="E101" s="1"/>
      <c r="F101" s="1"/>
      <c r="G101" s="49"/>
      <c r="H101" s="49">
        <f t="shared" si="1"/>
        <v>0</v>
      </c>
      <c r="O101" s="18"/>
      <c r="P101" s="16"/>
      <c r="Q101" s="19"/>
      <c r="R101" s="20"/>
    </row>
    <row r="102" spans="1:18" ht="103.5" customHeight="1" outlineLevel="1">
      <c r="A102" s="99">
        <v>4.54999999999999</v>
      </c>
      <c r="B102" s="6" t="s">
        <v>145</v>
      </c>
      <c r="C102" s="74" t="s">
        <v>146</v>
      </c>
      <c r="D102" s="54" t="s">
        <v>116</v>
      </c>
      <c r="E102" s="1"/>
      <c r="F102" s="1"/>
      <c r="G102" s="49"/>
      <c r="H102" s="49">
        <f t="shared" si="1"/>
        <v>0</v>
      </c>
      <c r="O102" s="8"/>
      <c r="P102" s="16"/>
      <c r="Q102" s="16"/>
      <c r="R102" s="16"/>
    </row>
    <row r="103" spans="1:8" ht="15" outlineLevel="1">
      <c r="A103" s="99">
        <v>4.55999999999999</v>
      </c>
      <c r="B103" s="4" t="s">
        <v>881</v>
      </c>
      <c r="C103" s="78" t="s">
        <v>882</v>
      </c>
      <c r="D103" s="91" t="s">
        <v>13</v>
      </c>
      <c r="E103" s="44"/>
      <c r="F103" s="44"/>
      <c r="G103" s="49"/>
      <c r="H103" s="49">
        <f t="shared" si="1"/>
        <v>0</v>
      </c>
    </row>
    <row r="104" spans="1:8" ht="15" outlineLevel="1">
      <c r="A104" s="99">
        <v>4.56999999999999</v>
      </c>
      <c r="B104" s="4" t="s">
        <v>881</v>
      </c>
      <c r="C104" s="78" t="s">
        <v>883</v>
      </c>
      <c r="D104" s="91" t="s">
        <v>13</v>
      </c>
      <c r="E104" s="44"/>
      <c r="F104" s="44"/>
      <c r="G104" s="49"/>
      <c r="H104" s="49">
        <f t="shared" si="1"/>
        <v>0</v>
      </c>
    </row>
    <row r="105" spans="1:8" ht="15" outlineLevel="1">
      <c r="A105" s="99">
        <v>4.57999999999999</v>
      </c>
      <c r="B105" s="4" t="s">
        <v>881</v>
      </c>
      <c r="C105" s="78" t="s">
        <v>884</v>
      </c>
      <c r="D105" s="91" t="s">
        <v>13</v>
      </c>
      <c r="E105" s="44"/>
      <c r="F105" s="44"/>
      <c r="G105" s="49"/>
      <c r="H105" s="49">
        <f t="shared" si="1"/>
        <v>0</v>
      </c>
    </row>
    <row r="106" spans="1:8" ht="15" outlineLevel="1">
      <c r="A106" s="99">
        <v>4.58999999999999</v>
      </c>
      <c r="B106" s="4" t="s">
        <v>881</v>
      </c>
      <c r="C106" s="78" t="s">
        <v>885</v>
      </c>
      <c r="D106" s="91" t="s">
        <v>13</v>
      </c>
      <c r="E106" s="44"/>
      <c r="F106" s="44"/>
      <c r="G106" s="49"/>
      <c r="H106" s="49">
        <f t="shared" si="1"/>
        <v>0</v>
      </c>
    </row>
    <row r="107" spans="1:8" ht="15" outlineLevel="1">
      <c r="A107" s="99">
        <v>4.59999999999999</v>
      </c>
      <c r="B107" s="4" t="s">
        <v>881</v>
      </c>
      <c r="C107" s="78" t="s">
        <v>886</v>
      </c>
      <c r="D107" s="91" t="s">
        <v>13</v>
      </c>
      <c r="E107" s="44"/>
      <c r="F107" s="44"/>
      <c r="G107" s="49"/>
      <c r="H107" s="49">
        <f t="shared" si="1"/>
        <v>0</v>
      </c>
    </row>
    <row r="108" spans="1:8" ht="15" outlineLevel="1">
      <c r="A108" s="99">
        <v>4.60999999999999</v>
      </c>
      <c r="B108" s="4" t="s">
        <v>881</v>
      </c>
      <c r="C108" s="78" t="s">
        <v>887</v>
      </c>
      <c r="D108" s="91" t="s">
        <v>13</v>
      </c>
      <c r="E108" s="44"/>
      <c r="F108" s="44"/>
      <c r="G108" s="49"/>
      <c r="H108" s="49">
        <f t="shared" si="1"/>
        <v>0</v>
      </c>
    </row>
    <row r="109" spans="1:8" ht="15" outlineLevel="1">
      <c r="A109" s="99">
        <v>4.61999999999999</v>
      </c>
      <c r="B109" s="4" t="s">
        <v>881</v>
      </c>
      <c r="C109" s="78" t="s">
        <v>888</v>
      </c>
      <c r="D109" s="91" t="s">
        <v>13</v>
      </c>
      <c r="E109" s="44"/>
      <c r="F109" s="44"/>
      <c r="G109" s="49"/>
      <c r="H109" s="49">
        <f t="shared" si="1"/>
        <v>0</v>
      </c>
    </row>
    <row r="110" spans="1:8" ht="63.75" outlineLevel="1">
      <c r="A110" s="99">
        <v>4.62999999999999</v>
      </c>
      <c r="B110" s="6" t="s">
        <v>147</v>
      </c>
      <c r="C110" s="74" t="s">
        <v>148</v>
      </c>
      <c r="D110" s="54" t="s">
        <v>116</v>
      </c>
      <c r="E110" s="1"/>
      <c r="F110" s="1"/>
      <c r="G110" s="49"/>
      <c r="H110" s="49">
        <f t="shared" si="1"/>
        <v>0</v>
      </c>
    </row>
    <row r="111" spans="1:18" ht="15" outlineLevel="1">
      <c r="A111" s="99">
        <v>4.63999999999999</v>
      </c>
      <c r="B111" s="6" t="s">
        <v>149</v>
      </c>
      <c r="C111" s="74" t="s">
        <v>150</v>
      </c>
      <c r="D111" s="54" t="s">
        <v>151</v>
      </c>
      <c r="E111" s="1"/>
      <c r="F111" s="1"/>
      <c r="G111" s="49"/>
      <c r="H111" s="49">
        <f t="shared" si="1"/>
        <v>0</v>
      </c>
      <c r="O111" s="10"/>
      <c r="P111" s="10"/>
      <c r="Q111" s="10"/>
      <c r="R111" s="10"/>
    </row>
    <row r="112" spans="1:18" ht="15" outlineLevel="1">
      <c r="A112" s="99">
        <v>4.64999999999999</v>
      </c>
      <c r="B112" s="6" t="s">
        <v>149</v>
      </c>
      <c r="C112" s="74" t="s">
        <v>152</v>
      </c>
      <c r="D112" s="54" t="s">
        <v>151</v>
      </c>
      <c r="E112" s="1"/>
      <c r="F112" s="1"/>
      <c r="G112" s="49"/>
      <c r="H112" s="49">
        <f t="shared" si="1"/>
        <v>0</v>
      </c>
      <c r="O112" s="10"/>
      <c r="P112" s="10"/>
      <c r="Q112" s="10"/>
      <c r="R112" s="10"/>
    </row>
    <row r="113" spans="1:18" ht="63.75" outlineLevel="1">
      <c r="A113" s="99">
        <v>4.65999999999999</v>
      </c>
      <c r="B113" s="6" t="s">
        <v>723</v>
      </c>
      <c r="C113" s="78" t="s">
        <v>724</v>
      </c>
      <c r="D113" s="14" t="s">
        <v>116</v>
      </c>
      <c r="E113" s="6"/>
      <c r="F113" s="6"/>
      <c r="G113" s="49"/>
      <c r="H113" s="49">
        <f t="shared" si="1"/>
        <v>0</v>
      </c>
      <c r="O113" s="8"/>
      <c r="P113" s="16"/>
      <c r="Q113" s="16"/>
      <c r="R113" s="16"/>
    </row>
    <row r="114" spans="1:18" ht="25.5" outlineLevel="1">
      <c r="A114" s="99">
        <v>4.66999999999999</v>
      </c>
      <c r="B114" s="6" t="s">
        <v>725</v>
      </c>
      <c r="C114" s="78" t="s">
        <v>726</v>
      </c>
      <c r="D114" s="14" t="s">
        <v>116</v>
      </c>
      <c r="E114" s="6"/>
      <c r="F114" s="6"/>
      <c r="G114" s="49"/>
      <c r="H114" s="49">
        <f t="shared" si="1"/>
        <v>0</v>
      </c>
      <c r="O114" s="8"/>
      <c r="P114" s="16"/>
      <c r="Q114" s="16"/>
      <c r="R114" s="16"/>
    </row>
    <row r="115" spans="1:18" ht="15" outlineLevel="1">
      <c r="A115" s="99">
        <v>4.67999999999999</v>
      </c>
      <c r="B115" s="6" t="s">
        <v>812</v>
      </c>
      <c r="C115" s="78" t="s">
        <v>813</v>
      </c>
      <c r="D115" s="14" t="s">
        <v>958</v>
      </c>
      <c r="E115" s="6"/>
      <c r="F115" s="6"/>
      <c r="G115" s="49"/>
      <c r="H115" s="49">
        <f t="shared" si="1"/>
        <v>0</v>
      </c>
      <c r="O115" s="8"/>
      <c r="P115" s="16"/>
      <c r="Q115" s="16"/>
      <c r="R115" s="16"/>
    </row>
    <row r="116" spans="1:18" ht="15" outlineLevel="1">
      <c r="A116" s="99">
        <v>4.68999999999999</v>
      </c>
      <c r="B116" s="31" t="s">
        <v>814</v>
      </c>
      <c r="C116" s="78" t="s">
        <v>815</v>
      </c>
      <c r="D116" s="86" t="s">
        <v>116</v>
      </c>
      <c r="E116" s="31"/>
      <c r="F116" s="31"/>
      <c r="G116" s="49"/>
      <c r="H116" s="49">
        <f t="shared" si="1"/>
        <v>0</v>
      </c>
      <c r="J116" s="8"/>
      <c r="K116" s="16"/>
      <c r="L116" s="16"/>
      <c r="M116" s="16"/>
      <c r="O116" s="8"/>
      <c r="P116" s="16"/>
      <c r="Q116" s="16"/>
      <c r="R116" s="16"/>
    </row>
    <row r="117" spans="1:18" ht="15" outlineLevel="1">
      <c r="A117" s="99">
        <v>4.69999999999999</v>
      </c>
      <c r="B117" s="31" t="s">
        <v>814</v>
      </c>
      <c r="C117" s="80" t="s">
        <v>816</v>
      </c>
      <c r="D117" s="86" t="s">
        <v>817</v>
      </c>
      <c r="E117" s="31"/>
      <c r="F117" s="31"/>
      <c r="G117" s="49"/>
      <c r="H117" s="49">
        <f t="shared" si="1"/>
        <v>0</v>
      </c>
      <c r="J117" s="8"/>
      <c r="K117" s="16"/>
      <c r="L117" s="16"/>
      <c r="M117" s="16"/>
      <c r="O117" s="8"/>
      <c r="P117" s="16"/>
      <c r="Q117" s="16"/>
      <c r="R117" s="16"/>
    </row>
    <row r="118" spans="1:18" ht="15" outlineLevel="1">
      <c r="A118" s="99">
        <v>4.70999999999999</v>
      </c>
      <c r="B118" s="6" t="s">
        <v>153</v>
      </c>
      <c r="C118" s="74" t="s">
        <v>974</v>
      </c>
      <c r="D118" s="54" t="s">
        <v>13</v>
      </c>
      <c r="E118" s="1"/>
      <c r="F118" s="1"/>
      <c r="G118" s="49"/>
      <c r="H118" s="49">
        <f t="shared" si="1"/>
        <v>0</v>
      </c>
      <c r="J118" s="8"/>
      <c r="K118" s="16"/>
      <c r="L118" s="16"/>
      <c r="M118" s="16"/>
      <c r="O118" s="8"/>
      <c r="P118" s="16"/>
      <c r="Q118" s="16"/>
      <c r="R118" s="16"/>
    </row>
    <row r="119" spans="1:18" ht="15" customHeight="1" outlineLevel="1">
      <c r="A119" s="99">
        <v>4.71999999999999</v>
      </c>
      <c r="B119" s="6" t="s">
        <v>153</v>
      </c>
      <c r="C119" s="74" t="s">
        <v>154</v>
      </c>
      <c r="D119" s="54" t="s">
        <v>13</v>
      </c>
      <c r="E119" s="1"/>
      <c r="F119" s="1"/>
      <c r="G119" s="49"/>
      <c r="H119" s="49">
        <f t="shared" si="1"/>
        <v>0</v>
      </c>
      <c r="J119" s="8"/>
      <c r="K119" s="16"/>
      <c r="L119" s="16"/>
      <c r="M119" s="16"/>
      <c r="O119" s="10"/>
      <c r="P119" s="10"/>
      <c r="Q119" s="10"/>
      <c r="R119" s="10"/>
    </row>
    <row r="120" spans="1:18" ht="15" customHeight="1" outlineLevel="1">
      <c r="A120" s="99">
        <v>4.72999999999999</v>
      </c>
      <c r="B120" s="6" t="s">
        <v>155</v>
      </c>
      <c r="C120" s="74" t="s">
        <v>156</v>
      </c>
      <c r="D120" s="54" t="s">
        <v>112</v>
      </c>
      <c r="E120" s="1"/>
      <c r="F120" s="1"/>
      <c r="G120" s="49"/>
      <c r="H120" s="49">
        <f t="shared" si="1"/>
        <v>0</v>
      </c>
      <c r="J120" s="8"/>
      <c r="K120" s="16"/>
      <c r="L120" s="16"/>
      <c r="M120" s="16"/>
      <c r="O120" s="10"/>
      <c r="P120" s="10"/>
      <c r="Q120" s="10"/>
      <c r="R120" s="10"/>
    </row>
    <row r="121" spans="1:19" ht="25.5" outlineLevel="1">
      <c r="A121" s="99">
        <v>4.73999999999999</v>
      </c>
      <c r="B121" s="6" t="s">
        <v>155</v>
      </c>
      <c r="C121" s="74" t="s">
        <v>157</v>
      </c>
      <c r="D121" s="54" t="s">
        <v>112</v>
      </c>
      <c r="E121" s="1"/>
      <c r="F121" s="1"/>
      <c r="G121" s="49"/>
      <c r="H121" s="49">
        <f t="shared" si="1"/>
        <v>0</v>
      </c>
      <c r="J121" s="8"/>
      <c r="K121" s="16"/>
      <c r="L121" s="16"/>
      <c r="M121" s="16"/>
      <c r="O121" s="10"/>
      <c r="P121" s="10"/>
      <c r="Q121" s="10"/>
      <c r="R121" s="10"/>
      <c r="S121" s="10"/>
    </row>
    <row r="122" spans="1:19" ht="15" outlineLevel="1">
      <c r="A122" s="99">
        <v>4.74999999999999</v>
      </c>
      <c r="B122" s="6" t="s">
        <v>730</v>
      </c>
      <c r="C122" s="78" t="s">
        <v>731</v>
      </c>
      <c r="D122" s="14" t="s">
        <v>958</v>
      </c>
      <c r="E122" s="6"/>
      <c r="F122" s="6"/>
      <c r="G122" s="49"/>
      <c r="H122" s="49">
        <f t="shared" si="1"/>
        <v>0</v>
      </c>
      <c r="J122" s="8"/>
      <c r="K122" s="16"/>
      <c r="L122" s="24"/>
      <c r="M122" s="16"/>
      <c r="O122" s="23"/>
      <c r="P122" s="24"/>
      <c r="Q122" s="24"/>
      <c r="R122" s="24"/>
      <c r="S122" s="10"/>
    </row>
    <row r="123" spans="1:19" ht="25.5" outlineLevel="1">
      <c r="A123" s="99">
        <v>4.75999999999999</v>
      </c>
      <c r="B123" s="6" t="s">
        <v>158</v>
      </c>
      <c r="C123" s="74" t="s">
        <v>1448</v>
      </c>
      <c r="D123" s="54" t="s">
        <v>257</v>
      </c>
      <c r="E123" s="1"/>
      <c r="F123" s="1"/>
      <c r="G123" s="49"/>
      <c r="H123" s="49">
        <f t="shared" si="1"/>
        <v>0</v>
      </c>
      <c r="J123" s="8"/>
      <c r="K123" s="16"/>
      <c r="L123" s="24"/>
      <c r="M123" s="16"/>
      <c r="O123" s="10"/>
      <c r="P123" s="10"/>
      <c r="Q123" s="10"/>
      <c r="R123" s="10"/>
      <c r="S123" s="10"/>
    </row>
    <row r="124" spans="1:19" ht="76.5" outlineLevel="1">
      <c r="A124" s="99">
        <v>4.76999999999999</v>
      </c>
      <c r="B124" s="6" t="s">
        <v>159</v>
      </c>
      <c r="C124" s="74" t="s">
        <v>1447</v>
      </c>
      <c r="D124" s="54" t="s">
        <v>116</v>
      </c>
      <c r="E124" s="1"/>
      <c r="F124" s="1"/>
      <c r="G124" s="49"/>
      <c r="H124" s="49">
        <f t="shared" si="1"/>
        <v>0</v>
      </c>
      <c r="J124" s="8"/>
      <c r="K124" s="16"/>
      <c r="L124" s="24"/>
      <c r="M124" s="16"/>
      <c r="O124" s="10"/>
      <c r="P124" s="10"/>
      <c r="Q124" s="10"/>
      <c r="R124" s="10"/>
      <c r="S124" s="10"/>
    </row>
    <row r="125" spans="1:19" ht="15" outlineLevel="1">
      <c r="A125" s="99">
        <v>4.77999999999999</v>
      </c>
      <c r="B125" s="6" t="s">
        <v>160</v>
      </c>
      <c r="C125" s="74" t="s">
        <v>161</v>
      </c>
      <c r="D125" s="54" t="s">
        <v>151</v>
      </c>
      <c r="E125" s="1"/>
      <c r="F125" s="1"/>
      <c r="G125" s="49"/>
      <c r="H125" s="49">
        <f t="shared" si="1"/>
        <v>0</v>
      </c>
      <c r="J125" s="8"/>
      <c r="K125" s="16"/>
      <c r="L125" s="26"/>
      <c r="M125" s="16"/>
      <c r="O125" s="15"/>
      <c r="P125" s="16"/>
      <c r="Q125" s="16"/>
      <c r="R125" s="16"/>
      <c r="S125" s="10"/>
    </row>
    <row r="126" spans="1:19" ht="51" outlineLevel="1">
      <c r="A126" s="99">
        <v>4.78999999999999</v>
      </c>
      <c r="B126" s="6" t="s">
        <v>732</v>
      </c>
      <c r="C126" s="78" t="s">
        <v>941</v>
      </c>
      <c r="D126" s="14" t="s">
        <v>733</v>
      </c>
      <c r="E126" s="14"/>
      <c r="F126" s="14"/>
      <c r="G126" s="49"/>
      <c r="H126" s="49">
        <f t="shared" si="1"/>
        <v>0</v>
      </c>
      <c r="O126" s="10"/>
      <c r="P126" s="10"/>
      <c r="Q126" s="10"/>
      <c r="R126" s="10"/>
      <c r="S126" s="10"/>
    </row>
    <row r="127" spans="1:19" ht="42" customHeight="1" outlineLevel="1">
      <c r="A127" s="99">
        <v>4.79999999999999</v>
      </c>
      <c r="B127" s="6" t="s">
        <v>732</v>
      </c>
      <c r="C127" s="78" t="s">
        <v>942</v>
      </c>
      <c r="D127" s="14" t="s">
        <v>733</v>
      </c>
      <c r="E127" s="14"/>
      <c r="F127" s="14"/>
      <c r="G127" s="49"/>
      <c r="H127" s="49">
        <f t="shared" si="1"/>
        <v>0</v>
      </c>
      <c r="O127" s="10"/>
      <c r="P127" s="10"/>
      <c r="Q127" s="10"/>
      <c r="R127" s="10"/>
      <c r="S127" s="10"/>
    </row>
    <row r="128" spans="1:19" ht="38.25" outlineLevel="1">
      <c r="A128" s="99">
        <v>4.80999999999999</v>
      </c>
      <c r="B128" s="6" t="s">
        <v>858</v>
      </c>
      <c r="C128" s="78" t="s">
        <v>859</v>
      </c>
      <c r="D128" s="54" t="s">
        <v>13</v>
      </c>
      <c r="E128" s="1"/>
      <c r="F128" s="1"/>
      <c r="G128" s="49"/>
      <c r="H128" s="49">
        <f t="shared" si="1"/>
        <v>0</v>
      </c>
      <c r="O128" s="10"/>
      <c r="P128" s="10"/>
      <c r="Q128" s="10"/>
      <c r="R128" s="10"/>
      <c r="S128" s="10"/>
    </row>
    <row r="129" spans="1:19" ht="38.25" outlineLevel="1">
      <c r="A129" s="99">
        <v>4.81999999999999</v>
      </c>
      <c r="B129" s="6" t="s">
        <v>858</v>
      </c>
      <c r="C129" s="78" t="s">
        <v>860</v>
      </c>
      <c r="D129" s="54" t="s">
        <v>13</v>
      </c>
      <c r="E129" s="1"/>
      <c r="F129" s="1"/>
      <c r="G129" s="49"/>
      <c r="H129" s="49">
        <f t="shared" si="1"/>
        <v>0</v>
      </c>
      <c r="J129" s="11"/>
      <c r="K129" s="11"/>
      <c r="L129" s="11"/>
      <c r="M129" s="11"/>
      <c r="O129" s="25"/>
      <c r="P129" s="25"/>
      <c r="Q129" s="25"/>
      <c r="R129" s="25"/>
      <c r="S129" s="10"/>
    </row>
    <row r="130" spans="1:19" ht="38.25" outlineLevel="1">
      <c r="A130" s="99">
        <v>4.82999999999998</v>
      </c>
      <c r="B130" s="6" t="s">
        <v>858</v>
      </c>
      <c r="C130" s="78" t="s">
        <v>861</v>
      </c>
      <c r="D130" s="54" t="s">
        <v>13</v>
      </c>
      <c r="E130" s="1"/>
      <c r="F130" s="1"/>
      <c r="G130" s="49"/>
      <c r="H130" s="49">
        <f t="shared" si="1"/>
        <v>0</v>
      </c>
      <c r="J130" s="11"/>
      <c r="K130" s="11"/>
      <c r="L130" s="11"/>
      <c r="M130" s="11"/>
      <c r="O130" s="27"/>
      <c r="P130" s="16"/>
      <c r="Q130" s="16"/>
      <c r="R130" s="24"/>
      <c r="S130" s="10"/>
    </row>
    <row r="131" spans="1:19" ht="38.25" outlineLevel="1">
      <c r="A131" s="99">
        <v>4.83999999999998</v>
      </c>
      <c r="B131" s="6" t="s">
        <v>858</v>
      </c>
      <c r="C131" s="78" t="s">
        <v>862</v>
      </c>
      <c r="D131" s="54" t="s">
        <v>13</v>
      </c>
      <c r="E131" s="1"/>
      <c r="F131" s="1"/>
      <c r="G131" s="49"/>
      <c r="H131" s="49">
        <f t="shared" si="1"/>
        <v>0</v>
      </c>
      <c r="O131" s="8"/>
      <c r="P131" s="28"/>
      <c r="Q131" s="16"/>
      <c r="R131" s="16"/>
      <c r="S131" s="10"/>
    </row>
    <row r="132" spans="1:19" ht="38.25" outlineLevel="1">
      <c r="A132" s="99">
        <v>4.84999999999998</v>
      </c>
      <c r="B132" s="6" t="s">
        <v>858</v>
      </c>
      <c r="C132" s="78" t="s">
        <v>863</v>
      </c>
      <c r="D132" s="54" t="s">
        <v>13</v>
      </c>
      <c r="E132" s="1"/>
      <c r="F132" s="1"/>
      <c r="G132" s="49"/>
      <c r="H132" s="49">
        <f t="shared" si="1"/>
        <v>0</v>
      </c>
      <c r="O132" s="10"/>
      <c r="P132" s="10"/>
      <c r="Q132" s="10"/>
      <c r="R132" s="10"/>
      <c r="S132" s="10"/>
    </row>
    <row r="133" spans="1:19" ht="25.5" outlineLevel="1">
      <c r="A133" s="99">
        <v>4.85999999999998</v>
      </c>
      <c r="B133" s="6" t="s">
        <v>162</v>
      </c>
      <c r="C133" s="74" t="s">
        <v>163</v>
      </c>
      <c r="D133" s="54" t="s">
        <v>13</v>
      </c>
      <c r="E133" s="1"/>
      <c r="F133" s="1"/>
      <c r="G133" s="49"/>
      <c r="H133" s="49">
        <f t="shared" si="1"/>
        <v>0</v>
      </c>
      <c r="O133" s="10"/>
      <c r="P133" s="10"/>
      <c r="Q133" s="10"/>
      <c r="R133" s="10"/>
      <c r="S133" s="10"/>
    </row>
    <row r="134" spans="1:19" s="11" customFormat="1" ht="25.5" outlineLevel="1">
      <c r="A134" s="99">
        <v>4.86999999999998</v>
      </c>
      <c r="B134" s="6" t="s">
        <v>162</v>
      </c>
      <c r="C134" s="74" t="s">
        <v>907</v>
      </c>
      <c r="D134" s="54" t="s">
        <v>13</v>
      </c>
      <c r="E134" s="1"/>
      <c r="F134" s="1"/>
      <c r="G134" s="49"/>
      <c r="H134" s="49">
        <f t="shared" si="1"/>
        <v>0</v>
      </c>
      <c r="I134" s="9"/>
      <c r="J134" s="9"/>
      <c r="K134" s="9"/>
      <c r="L134" s="9"/>
      <c r="M134" s="9"/>
      <c r="O134" s="12"/>
      <c r="P134" s="12"/>
      <c r="Q134" s="12"/>
      <c r="R134" s="12"/>
      <c r="S134" s="12"/>
    </row>
    <row r="135" spans="1:19" s="11" customFormat="1" ht="25.5" outlineLevel="1">
      <c r="A135" s="99">
        <v>4.87999999999998</v>
      </c>
      <c r="B135" s="6" t="s">
        <v>162</v>
      </c>
      <c r="C135" s="74" t="s">
        <v>906</v>
      </c>
      <c r="D135" s="54" t="s">
        <v>13</v>
      </c>
      <c r="E135" s="1"/>
      <c r="F135" s="1"/>
      <c r="G135" s="49"/>
      <c r="H135" s="49">
        <f t="shared" si="1"/>
        <v>0</v>
      </c>
      <c r="I135" s="9"/>
      <c r="O135" s="12"/>
      <c r="P135" s="12"/>
      <c r="Q135" s="12"/>
      <c r="R135" s="12"/>
      <c r="S135" s="12"/>
    </row>
    <row r="136" spans="1:19" ht="25.5" outlineLevel="1">
      <c r="A136" s="99">
        <v>4.88999999999998</v>
      </c>
      <c r="B136" s="6" t="s">
        <v>162</v>
      </c>
      <c r="C136" s="74" t="s">
        <v>164</v>
      </c>
      <c r="D136" s="54" t="s">
        <v>13</v>
      </c>
      <c r="E136" s="1"/>
      <c r="F136" s="1"/>
      <c r="G136" s="49"/>
      <c r="H136" s="49">
        <f t="shared" si="1"/>
        <v>0</v>
      </c>
      <c r="J136" s="11"/>
      <c r="K136" s="11"/>
      <c r="L136" s="11"/>
      <c r="M136" s="11"/>
      <c r="O136" s="10"/>
      <c r="P136" s="10"/>
      <c r="Q136" s="10"/>
      <c r="R136" s="10"/>
      <c r="S136" s="10"/>
    </row>
    <row r="137" spans="1:19" ht="15" outlineLevel="1">
      <c r="A137" s="99">
        <v>4.89999999999998</v>
      </c>
      <c r="B137" s="6" t="s">
        <v>165</v>
      </c>
      <c r="C137" s="74" t="s">
        <v>166</v>
      </c>
      <c r="D137" s="54" t="s">
        <v>167</v>
      </c>
      <c r="E137" s="1"/>
      <c r="F137" s="1"/>
      <c r="G137" s="49"/>
      <c r="H137" s="49">
        <f t="shared" si="1"/>
        <v>0</v>
      </c>
      <c r="O137" s="10"/>
      <c r="P137" s="10"/>
      <c r="Q137" s="10"/>
      <c r="R137" s="10"/>
      <c r="S137" s="10"/>
    </row>
    <row r="138" spans="1:8" ht="15" outlineLevel="1">
      <c r="A138" s="99">
        <v>4.90999999999998</v>
      </c>
      <c r="B138" s="6" t="s">
        <v>165</v>
      </c>
      <c r="C138" s="74" t="s">
        <v>168</v>
      </c>
      <c r="D138" s="54" t="s">
        <v>167</v>
      </c>
      <c r="E138" s="1"/>
      <c r="F138" s="1"/>
      <c r="G138" s="49"/>
      <c r="H138" s="49">
        <f t="shared" si="1"/>
        <v>0</v>
      </c>
    </row>
    <row r="139" spans="1:8" ht="15" outlineLevel="1">
      <c r="A139" s="99">
        <v>4.91999999999998</v>
      </c>
      <c r="B139" s="6" t="s">
        <v>165</v>
      </c>
      <c r="C139" s="74" t="s">
        <v>169</v>
      </c>
      <c r="D139" s="54" t="s">
        <v>167</v>
      </c>
      <c r="E139" s="1"/>
      <c r="F139" s="1"/>
      <c r="G139" s="49"/>
      <c r="H139" s="49">
        <f t="shared" si="1"/>
        <v>0</v>
      </c>
    </row>
    <row r="140" spans="1:13" s="11" customFormat="1" ht="15" outlineLevel="1">
      <c r="A140" s="99">
        <v>4.92999999999998</v>
      </c>
      <c r="B140" s="6" t="s">
        <v>170</v>
      </c>
      <c r="C140" s="74" t="s">
        <v>171</v>
      </c>
      <c r="D140" s="54" t="s">
        <v>13</v>
      </c>
      <c r="E140" s="1"/>
      <c r="F140" s="1"/>
      <c r="G140" s="49"/>
      <c r="H140" s="49">
        <f t="shared" si="1"/>
        <v>0</v>
      </c>
      <c r="I140" s="9"/>
      <c r="J140" s="9"/>
      <c r="K140" s="9"/>
      <c r="L140" s="9"/>
      <c r="M140" s="9"/>
    </row>
    <row r="141" spans="1:9" s="11" customFormat="1" ht="15" outlineLevel="1">
      <c r="A141" s="99">
        <v>4.93999999999998</v>
      </c>
      <c r="B141" s="3" t="s">
        <v>56</v>
      </c>
      <c r="C141" s="74" t="s">
        <v>57</v>
      </c>
      <c r="D141" s="94" t="s">
        <v>55</v>
      </c>
      <c r="E141" s="3"/>
      <c r="F141" s="3"/>
      <c r="G141" s="49"/>
      <c r="H141" s="49">
        <f t="shared" si="1"/>
        <v>0</v>
      </c>
      <c r="I141" s="9"/>
    </row>
    <row r="142" spans="1:13" ht="15" outlineLevel="1">
      <c r="A142" s="99">
        <v>4.94999999999998</v>
      </c>
      <c r="B142" s="3" t="s">
        <v>56</v>
      </c>
      <c r="C142" s="74" t="s">
        <v>58</v>
      </c>
      <c r="D142" s="94" t="s">
        <v>55</v>
      </c>
      <c r="E142" s="3"/>
      <c r="F142" s="3"/>
      <c r="G142" s="49"/>
      <c r="H142" s="49">
        <f t="shared" si="1"/>
        <v>0</v>
      </c>
      <c r="J142" s="11"/>
      <c r="K142" s="11"/>
      <c r="L142" s="11"/>
      <c r="M142" s="11"/>
    </row>
    <row r="143" spans="1:8" ht="15" outlineLevel="1">
      <c r="A143" s="99">
        <v>4.95999999999998</v>
      </c>
      <c r="B143" s="3" t="s">
        <v>56</v>
      </c>
      <c r="C143" s="74" t="s">
        <v>59</v>
      </c>
      <c r="D143" s="94" t="s">
        <v>55</v>
      </c>
      <c r="E143" s="3"/>
      <c r="F143" s="3"/>
      <c r="G143" s="49"/>
      <c r="H143" s="49">
        <f t="shared" si="1"/>
        <v>0</v>
      </c>
    </row>
    <row r="144" spans="1:18" ht="17.25" customHeight="1" outlineLevel="1">
      <c r="A144" s="99">
        <v>4.96999999999998</v>
      </c>
      <c r="B144" s="3" t="s">
        <v>56</v>
      </c>
      <c r="C144" s="74" t="s">
        <v>60</v>
      </c>
      <c r="D144" s="94" t="s">
        <v>55</v>
      </c>
      <c r="E144" s="3"/>
      <c r="F144" s="3"/>
      <c r="G144" s="49"/>
      <c r="H144" s="49">
        <f aca="true" t="shared" si="2" ref="H144:H211">ROUND(G144*1.21,2)</f>
        <v>0</v>
      </c>
      <c r="O144" s="15"/>
      <c r="P144" s="16"/>
      <c r="Q144" s="17"/>
      <c r="R144" s="17"/>
    </row>
    <row r="145" spans="1:8" ht="15.75" customHeight="1" outlineLevel="1">
      <c r="A145" s="99">
        <v>4.97999999999998</v>
      </c>
      <c r="B145" s="3" t="s">
        <v>56</v>
      </c>
      <c r="C145" s="74" t="s">
        <v>61</v>
      </c>
      <c r="D145" s="94" t="s">
        <v>55</v>
      </c>
      <c r="E145" s="3"/>
      <c r="F145" s="3"/>
      <c r="G145" s="49"/>
      <c r="H145" s="49">
        <f t="shared" si="2"/>
        <v>0</v>
      </c>
    </row>
    <row r="146" spans="1:13" s="11" customFormat="1" ht="15.75" customHeight="1" outlineLevel="1">
      <c r="A146" s="99">
        <v>4.98999999999998</v>
      </c>
      <c r="B146" s="3" t="s">
        <v>56</v>
      </c>
      <c r="C146" s="74" t="s">
        <v>62</v>
      </c>
      <c r="D146" s="94" t="s">
        <v>55</v>
      </c>
      <c r="E146" s="3"/>
      <c r="F146" s="3"/>
      <c r="G146" s="49"/>
      <c r="H146" s="49">
        <f t="shared" si="2"/>
        <v>0</v>
      </c>
      <c r="I146" s="9"/>
      <c r="J146" s="9"/>
      <c r="K146" s="9"/>
      <c r="L146" s="9"/>
      <c r="M146" s="9"/>
    </row>
    <row r="147" spans="1:13" s="11" customFormat="1" ht="15.75" customHeight="1" outlineLevel="1">
      <c r="A147" s="99">
        <v>4.1</v>
      </c>
      <c r="B147" s="3" t="s">
        <v>56</v>
      </c>
      <c r="C147" s="74" t="s">
        <v>63</v>
      </c>
      <c r="D147" s="94" t="s">
        <v>55</v>
      </c>
      <c r="E147" s="3"/>
      <c r="F147" s="3"/>
      <c r="G147" s="49"/>
      <c r="H147" s="49">
        <f t="shared" si="2"/>
        <v>0</v>
      </c>
      <c r="I147" s="9"/>
      <c r="J147" s="9"/>
      <c r="K147" s="9"/>
      <c r="L147" s="9"/>
      <c r="M147" s="9"/>
    </row>
    <row r="148" spans="1:8" ht="15.75" customHeight="1" outlineLevel="1">
      <c r="A148" s="101">
        <v>4.101</v>
      </c>
      <c r="B148" s="3" t="s">
        <v>56</v>
      </c>
      <c r="C148" s="74" t="s">
        <v>64</v>
      </c>
      <c r="D148" s="94" t="s">
        <v>55</v>
      </c>
      <c r="E148" s="3"/>
      <c r="F148" s="3"/>
      <c r="G148" s="49"/>
      <c r="H148" s="49">
        <f t="shared" si="2"/>
        <v>0</v>
      </c>
    </row>
    <row r="149" spans="1:8" ht="15.75" customHeight="1" outlineLevel="1">
      <c r="A149" s="101">
        <v>4.102</v>
      </c>
      <c r="B149" s="3" t="s">
        <v>56</v>
      </c>
      <c r="C149" s="74" t="s">
        <v>65</v>
      </c>
      <c r="D149" s="94" t="s">
        <v>55</v>
      </c>
      <c r="E149" s="3"/>
      <c r="F149" s="3"/>
      <c r="G149" s="49"/>
      <c r="H149" s="49">
        <f t="shared" si="2"/>
        <v>0</v>
      </c>
    </row>
    <row r="150" spans="1:8" ht="14.25" customHeight="1" outlineLevel="1">
      <c r="A150" s="101">
        <v>4.103</v>
      </c>
      <c r="B150" s="3" t="s">
        <v>56</v>
      </c>
      <c r="C150" s="74" t="s">
        <v>66</v>
      </c>
      <c r="D150" s="94" t="s">
        <v>55</v>
      </c>
      <c r="E150" s="3"/>
      <c r="F150" s="3"/>
      <c r="G150" s="49"/>
      <c r="H150" s="49">
        <f t="shared" si="2"/>
        <v>0</v>
      </c>
    </row>
    <row r="151" spans="1:8" ht="14.25" customHeight="1" outlineLevel="1">
      <c r="A151" s="101">
        <v>4.104</v>
      </c>
      <c r="B151" s="3" t="s">
        <v>56</v>
      </c>
      <c r="C151" s="74" t="s">
        <v>967</v>
      </c>
      <c r="D151" s="94" t="s">
        <v>55</v>
      </c>
      <c r="E151" s="3"/>
      <c r="F151" s="3"/>
      <c r="G151" s="49"/>
      <c r="H151" s="49">
        <f t="shared" si="2"/>
        <v>0</v>
      </c>
    </row>
    <row r="152" spans="1:8" ht="15" outlineLevel="1">
      <c r="A152" s="101">
        <v>4.105</v>
      </c>
      <c r="B152" s="3" t="s">
        <v>56</v>
      </c>
      <c r="C152" s="74" t="s">
        <v>968</v>
      </c>
      <c r="D152" s="94" t="s">
        <v>55</v>
      </c>
      <c r="E152" s="3"/>
      <c r="F152" s="3"/>
      <c r="G152" s="49"/>
      <c r="H152" s="49">
        <f t="shared" si="2"/>
        <v>0</v>
      </c>
    </row>
    <row r="153" spans="1:8" ht="15" outlineLevel="1">
      <c r="A153" s="101">
        <v>4.106</v>
      </c>
      <c r="B153" s="3" t="s">
        <v>56</v>
      </c>
      <c r="C153" s="74" t="s">
        <v>67</v>
      </c>
      <c r="D153" s="94" t="s">
        <v>55</v>
      </c>
      <c r="E153" s="3"/>
      <c r="F153" s="3"/>
      <c r="G153" s="49"/>
      <c r="H153" s="49">
        <f t="shared" si="2"/>
        <v>0</v>
      </c>
    </row>
    <row r="154" spans="1:8" ht="15" outlineLevel="1">
      <c r="A154" s="101">
        <v>4.107</v>
      </c>
      <c r="B154" s="3" t="s">
        <v>56</v>
      </c>
      <c r="C154" s="74" t="s">
        <v>68</v>
      </c>
      <c r="D154" s="94" t="s">
        <v>55</v>
      </c>
      <c r="E154" s="3"/>
      <c r="F154" s="3"/>
      <c r="G154" s="49"/>
      <c r="H154" s="49">
        <f t="shared" si="2"/>
        <v>0</v>
      </c>
    </row>
    <row r="155" spans="1:8" ht="15" outlineLevel="1">
      <c r="A155" s="101">
        <v>4.108</v>
      </c>
      <c r="B155" s="3" t="s">
        <v>56</v>
      </c>
      <c r="C155" s="74" t="s">
        <v>69</v>
      </c>
      <c r="D155" s="94" t="s">
        <v>55</v>
      </c>
      <c r="E155" s="3"/>
      <c r="F155" s="3"/>
      <c r="G155" s="49"/>
      <c r="H155" s="49">
        <f t="shared" si="2"/>
        <v>0</v>
      </c>
    </row>
    <row r="156" spans="1:8" ht="25.5" outlineLevel="1">
      <c r="A156" s="101">
        <v>4.109</v>
      </c>
      <c r="B156" s="6" t="s">
        <v>749</v>
      </c>
      <c r="C156" s="78" t="s">
        <v>922</v>
      </c>
      <c r="D156" s="14" t="s">
        <v>750</v>
      </c>
      <c r="E156" s="6"/>
      <c r="F156" s="6"/>
      <c r="G156" s="49"/>
      <c r="H156" s="49">
        <f t="shared" si="2"/>
        <v>0</v>
      </c>
    </row>
    <row r="157" spans="1:8" ht="15" outlineLevel="1">
      <c r="A157" s="101">
        <v>4.11</v>
      </c>
      <c r="B157" s="4" t="s">
        <v>727</v>
      </c>
      <c r="C157" s="78" t="s">
        <v>728</v>
      </c>
      <c r="D157" s="14" t="s">
        <v>729</v>
      </c>
      <c r="E157" s="6"/>
      <c r="F157" s="6"/>
      <c r="G157" s="49"/>
      <c r="H157" s="49">
        <f t="shared" si="2"/>
        <v>0</v>
      </c>
    </row>
    <row r="158" spans="1:8" ht="17.25" outlineLevel="1">
      <c r="A158" s="101">
        <v>4.111</v>
      </c>
      <c r="B158" s="4" t="s">
        <v>1049</v>
      </c>
      <c r="C158" s="78" t="s">
        <v>1051</v>
      </c>
      <c r="D158" s="14" t="s">
        <v>1258</v>
      </c>
      <c r="E158" s="2"/>
      <c r="F158" s="2"/>
      <c r="G158" s="49"/>
      <c r="H158" s="49">
        <f>ROUND(G158*1.21,2)</f>
        <v>0</v>
      </c>
    </row>
    <row r="159" spans="1:8" ht="17.25" outlineLevel="1">
      <c r="A159" s="101">
        <v>4.112</v>
      </c>
      <c r="B159" s="4" t="s">
        <v>1049</v>
      </c>
      <c r="C159" s="78" t="s">
        <v>1050</v>
      </c>
      <c r="D159" s="14" t="s">
        <v>1258</v>
      </c>
      <c r="E159" s="2"/>
      <c r="F159" s="2"/>
      <c r="G159" s="49"/>
      <c r="H159" s="49">
        <f>ROUND(G159*1.21,2)</f>
        <v>0</v>
      </c>
    </row>
    <row r="160" spans="1:8" ht="17.25" outlineLevel="1">
      <c r="A160" s="101">
        <v>4.113</v>
      </c>
      <c r="B160" s="4" t="s">
        <v>1049</v>
      </c>
      <c r="C160" s="78" t="s">
        <v>1052</v>
      </c>
      <c r="D160" s="14" t="s">
        <v>1258</v>
      </c>
      <c r="E160" s="2"/>
      <c r="F160" s="2"/>
      <c r="G160" s="49"/>
      <c r="H160" s="49">
        <f>ROUND(G160*1.21,2)</f>
        <v>0</v>
      </c>
    </row>
    <row r="161" spans="1:8" ht="17.25" outlineLevel="1">
      <c r="A161" s="101">
        <v>4.114</v>
      </c>
      <c r="B161" s="6" t="s">
        <v>757</v>
      </c>
      <c r="C161" s="78" t="s">
        <v>758</v>
      </c>
      <c r="D161" s="14" t="s">
        <v>1258</v>
      </c>
      <c r="E161" s="6"/>
      <c r="F161" s="6"/>
      <c r="G161" s="49"/>
      <c r="H161" s="49">
        <f t="shared" si="2"/>
        <v>0</v>
      </c>
    </row>
    <row r="162" spans="1:8" ht="17.25" outlineLevel="1">
      <c r="A162" s="101">
        <v>4.115</v>
      </c>
      <c r="B162" s="6" t="s">
        <v>757</v>
      </c>
      <c r="C162" s="78" t="s">
        <v>1048</v>
      </c>
      <c r="D162" s="14" t="s">
        <v>1259</v>
      </c>
      <c r="E162" s="2"/>
      <c r="F162" s="2"/>
      <c r="G162" s="49"/>
      <c r="H162" s="49">
        <f>ROUND(G162*1.21,2)</f>
        <v>0</v>
      </c>
    </row>
    <row r="163" spans="1:8" ht="17.25" outlineLevel="1">
      <c r="A163" s="101">
        <v>4.116</v>
      </c>
      <c r="B163" s="6" t="s">
        <v>172</v>
      </c>
      <c r="C163" s="74" t="s">
        <v>173</v>
      </c>
      <c r="D163" s="14" t="s">
        <v>1258</v>
      </c>
      <c r="E163" s="6"/>
      <c r="F163" s="6"/>
      <c r="G163" s="49"/>
      <c r="H163" s="49">
        <f t="shared" si="2"/>
        <v>0</v>
      </c>
    </row>
    <row r="164" spans="1:8" ht="17.25" outlineLevel="1">
      <c r="A164" s="101">
        <v>4.117</v>
      </c>
      <c r="B164" s="6" t="s">
        <v>172</v>
      </c>
      <c r="C164" s="78" t="s">
        <v>759</v>
      </c>
      <c r="D164" s="14" t="s">
        <v>1258</v>
      </c>
      <c r="E164" s="6"/>
      <c r="F164" s="6"/>
      <c r="G164" s="49"/>
      <c r="H164" s="49">
        <f t="shared" si="2"/>
        <v>0</v>
      </c>
    </row>
    <row r="165" spans="1:8" ht="25.5" outlineLevel="1">
      <c r="A165" s="101">
        <v>4.118</v>
      </c>
      <c r="B165" s="6" t="s">
        <v>734</v>
      </c>
      <c r="C165" s="78" t="s">
        <v>735</v>
      </c>
      <c r="D165" s="14" t="s">
        <v>920</v>
      </c>
      <c r="E165" s="6"/>
      <c r="F165" s="6"/>
      <c r="G165" s="49"/>
      <c r="H165" s="49">
        <f t="shared" si="2"/>
        <v>0</v>
      </c>
    </row>
    <row r="166" spans="1:8" ht="63.75" outlineLevel="1">
      <c r="A166" s="101">
        <v>4.119</v>
      </c>
      <c r="B166" s="6" t="s">
        <v>734</v>
      </c>
      <c r="C166" s="78" t="s">
        <v>736</v>
      </c>
      <c r="D166" s="54" t="s">
        <v>958</v>
      </c>
      <c r="E166" s="1"/>
      <c r="F166" s="1"/>
      <c r="G166" s="49"/>
      <c r="H166" s="49">
        <f t="shared" si="2"/>
        <v>0</v>
      </c>
    </row>
    <row r="167" spans="1:8" ht="25.5" outlineLevel="1">
      <c r="A167" s="101">
        <v>4.11999999999999</v>
      </c>
      <c r="B167" s="6" t="s">
        <v>737</v>
      </c>
      <c r="C167" s="78" t="s">
        <v>738</v>
      </c>
      <c r="D167" s="14" t="s">
        <v>116</v>
      </c>
      <c r="E167" s="6"/>
      <c r="F167" s="6"/>
      <c r="G167" s="49"/>
      <c r="H167" s="49">
        <f t="shared" si="2"/>
        <v>0</v>
      </c>
    </row>
    <row r="168" spans="1:8" ht="25.5" outlineLevel="1">
      <c r="A168" s="101">
        <v>4.12099999999999</v>
      </c>
      <c r="B168" s="6" t="s">
        <v>737</v>
      </c>
      <c r="C168" s="78" t="s">
        <v>739</v>
      </c>
      <c r="D168" s="14" t="s">
        <v>919</v>
      </c>
      <c r="E168" s="6"/>
      <c r="F168" s="6"/>
      <c r="G168" s="49"/>
      <c r="H168" s="49">
        <f t="shared" si="2"/>
        <v>0</v>
      </c>
    </row>
    <row r="169" spans="1:8" ht="15" outlineLevel="1">
      <c r="A169" s="101">
        <v>4.12199999999999</v>
      </c>
      <c r="B169" s="6" t="s">
        <v>174</v>
      </c>
      <c r="C169" s="74" t="s">
        <v>175</v>
      </c>
      <c r="D169" s="54" t="s">
        <v>13</v>
      </c>
      <c r="E169" s="1"/>
      <c r="F169" s="1"/>
      <c r="G169" s="49"/>
      <c r="H169" s="49">
        <f t="shared" si="2"/>
        <v>0</v>
      </c>
    </row>
    <row r="170" spans="1:8" ht="25.5" outlineLevel="1">
      <c r="A170" s="101">
        <v>4.12299999999999</v>
      </c>
      <c r="B170" s="6" t="s">
        <v>872</v>
      </c>
      <c r="C170" s="74" t="s">
        <v>940</v>
      </c>
      <c r="D170" s="54" t="s">
        <v>13</v>
      </c>
      <c r="E170" s="1"/>
      <c r="F170" s="1"/>
      <c r="G170" s="49"/>
      <c r="H170" s="49">
        <f t="shared" si="2"/>
        <v>0</v>
      </c>
    </row>
    <row r="171" spans="1:8" ht="41.25" customHeight="1" outlineLevel="1">
      <c r="A171" s="101">
        <v>4.12399999999999</v>
      </c>
      <c r="B171" s="4" t="s">
        <v>767</v>
      </c>
      <c r="C171" s="78" t="s">
        <v>1449</v>
      </c>
      <c r="D171" s="86" t="s">
        <v>958</v>
      </c>
      <c r="E171" s="86"/>
      <c r="F171" s="86"/>
      <c r="G171" s="49"/>
      <c r="H171" s="49">
        <f t="shared" si="2"/>
        <v>0</v>
      </c>
    </row>
    <row r="172" spans="1:8" ht="27.75" customHeight="1" outlineLevel="1">
      <c r="A172" s="101">
        <v>4.12499999999999</v>
      </c>
      <c r="B172" s="6" t="s">
        <v>176</v>
      </c>
      <c r="C172" s="78" t="s">
        <v>768</v>
      </c>
      <c r="D172" s="14" t="s">
        <v>769</v>
      </c>
      <c r="E172" s="6"/>
      <c r="F172" s="6"/>
      <c r="G172" s="49"/>
      <c r="H172" s="49">
        <f t="shared" si="2"/>
        <v>0</v>
      </c>
    </row>
    <row r="173" spans="1:8" ht="16.5" customHeight="1" outlineLevel="1">
      <c r="A173" s="101">
        <v>4.12599999999999</v>
      </c>
      <c r="B173" s="3" t="s">
        <v>83</v>
      </c>
      <c r="C173" s="74" t="s">
        <v>84</v>
      </c>
      <c r="D173" s="94" t="s">
        <v>55</v>
      </c>
      <c r="E173" s="3"/>
      <c r="F173" s="3"/>
      <c r="G173" s="49"/>
      <c r="H173" s="49">
        <f t="shared" si="2"/>
        <v>0</v>
      </c>
    </row>
    <row r="174" spans="1:8" ht="16.5" customHeight="1" outlineLevel="1">
      <c r="A174" s="101">
        <v>4.12699999999999</v>
      </c>
      <c r="B174" s="3" t="s">
        <v>83</v>
      </c>
      <c r="C174" s="74" t="s">
        <v>85</v>
      </c>
      <c r="D174" s="94" t="s">
        <v>55</v>
      </c>
      <c r="E174" s="3"/>
      <c r="F174" s="3"/>
      <c r="G174" s="49"/>
      <c r="H174" s="49">
        <f t="shared" si="2"/>
        <v>0</v>
      </c>
    </row>
    <row r="175" spans="1:8" ht="16.5" customHeight="1" outlineLevel="1">
      <c r="A175" s="101">
        <v>4.12799999999999</v>
      </c>
      <c r="B175" s="3" t="s">
        <v>83</v>
      </c>
      <c r="C175" s="74" t="s">
        <v>86</v>
      </c>
      <c r="D175" s="94" t="s">
        <v>55</v>
      </c>
      <c r="E175" s="3"/>
      <c r="F175" s="3"/>
      <c r="G175" s="49"/>
      <c r="H175" s="49">
        <f t="shared" si="2"/>
        <v>0</v>
      </c>
    </row>
    <row r="176" spans="1:8" ht="16.5" customHeight="1" outlineLevel="1">
      <c r="A176" s="101">
        <v>4.12899999999999</v>
      </c>
      <c r="B176" s="3" t="s">
        <v>83</v>
      </c>
      <c r="C176" s="74" t="s">
        <v>87</v>
      </c>
      <c r="D176" s="94" t="s">
        <v>55</v>
      </c>
      <c r="E176" s="3"/>
      <c r="F176" s="3"/>
      <c r="G176" s="49"/>
      <c r="H176" s="49">
        <f t="shared" si="2"/>
        <v>0</v>
      </c>
    </row>
    <row r="177" spans="1:8" ht="16.5" customHeight="1" outlineLevel="1">
      <c r="A177" s="101">
        <v>4.12999999999999</v>
      </c>
      <c r="B177" s="3" t="s">
        <v>83</v>
      </c>
      <c r="C177" s="74" t="s">
        <v>88</v>
      </c>
      <c r="D177" s="94" t="s">
        <v>55</v>
      </c>
      <c r="E177" s="3"/>
      <c r="F177" s="3"/>
      <c r="G177" s="49"/>
      <c r="H177" s="49">
        <f t="shared" si="2"/>
        <v>0</v>
      </c>
    </row>
    <row r="178" spans="1:8" ht="16.5" customHeight="1" outlineLevel="1">
      <c r="A178" s="101">
        <v>4.13099999999999</v>
      </c>
      <c r="B178" s="3" t="s">
        <v>83</v>
      </c>
      <c r="C178" s="74" t="s">
        <v>89</v>
      </c>
      <c r="D178" s="94" t="s">
        <v>55</v>
      </c>
      <c r="E178" s="3"/>
      <c r="F178" s="3"/>
      <c r="G178" s="49"/>
      <c r="H178" s="49">
        <f t="shared" si="2"/>
        <v>0</v>
      </c>
    </row>
    <row r="179" spans="1:15" ht="16.5" customHeight="1" outlineLevel="1">
      <c r="A179" s="101">
        <v>4.13199999999999</v>
      </c>
      <c r="B179" s="3" t="s">
        <v>83</v>
      </c>
      <c r="C179" s="74" t="s">
        <v>90</v>
      </c>
      <c r="D179" s="94" t="s">
        <v>55</v>
      </c>
      <c r="E179" s="3"/>
      <c r="F179" s="3"/>
      <c r="G179" s="49"/>
      <c r="H179" s="49">
        <f t="shared" si="2"/>
        <v>0</v>
      </c>
      <c r="J179" s="8"/>
      <c r="K179" s="16"/>
      <c r="L179" s="16"/>
      <c r="M179" s="16"/>
      <c r="N179" s="10"/>
      <c r="O179" s="10"/>
    </row>
    <row r="180" spans="1:8" ht="16.5" customHeight="1" outlineLevel="1">
      <c r="A180" s="101">
        <v>4.13299999999999</v>
      </c>
      <c r="B180" s="3" t="s">
        <v>83</v>
      </c>
      <c r="C180" s="74" t="s">
        <v>91</v>
      </c>
      <c r="D180" s="94" t="s">
        <v>55</v>
      </c>
      <c r="E180" s="3"/>
      <c r="F180" s="3"/>
      <c r="G180" s="49"/>
      <c r="H180" s="49">
        <f t="shared" si="2"/>
        <v>0</v>
      </c>
    </row>
    <row r="181" spans="1:13" ht="16.5" customHeight="1" outlineLevel="1">
      <c r="A181" s="101">
        <v>4.13399999999999</v>
      </c>
      <c r="B181" s="3" t="s">
        <v>83</v>
      </c>
      <c r="C181" s="74" t="s">
        <v>92</v>
      </c>
      <c r="D181" s="94" t="s">
        <v>55</v>
      </c>
      <c r="E181" s="3"/>
      <c r="F181" s="3"/>
      <c r="G181" s="49"/>
      <c r="H181" s="49">
        <f t="shared" si="2"/>
        <v>0</v>
      </c>
      <c r="J181" s="10"/>
      <c r="K181" s="10"/>
      <c r="L181" s="10"/>
      <c r="M181" s="10"/>
    </row>
    <row r="182" spans="1:19" ht="16.5" customHeight="1" outlineLevel="1">
      <c r="A182" s="101">
        <v>4.13499999999999</v>
      </c>
      <c r="B182" s="3" t="s">
        <v>83</v>
      </c>
      <c r="C182" s="74" t="s">
        <v>93</v>
      </c>
      <c r="D182" s="94" t="s">
        <v>55</v>
      </c>
      <c r="E182" s="3"/>
      <c r="F182" s="3"/>
      <c r="G182" s="49"/>
      <c r="H182" s="49">
        <f t="shared" si="2"/>
        <v>0</v>
      </c>
      <c r="J182" s="10"/>
      <c r="K182" s="10"/>
      <c r="L182" s="10"/>
      <c r="M182" s="10"/>
      <c r="O182" s="10"/>
      <c r="P182" s="10"/>
      <c r="Q182" s="10"/>
      <c r="R182" s="10"/>
      <c r="S182" s="10"/>
    </row>
    <row r="183" spans="1:19" ht="16.5" customHeight="1" outlineLevel="1">
      <c r="A183" s="101">
        <v>4.13599999999999</v>
      </c>
      <c r="B183" s="3" t="s">
        <v>83</v>
      </c>
      <c r="C183" s="74" t="s">
        <v>94</v>
      </c>
      <c r="D183" s="94" t="s">
        <v>55</v>
      </c>
      <c r="E183" s="3"/>
      <c r="F183" s="3"/>
      <c r="G183" s="49"/>
      <c r="H183" s="49">
        <f t="shared" si="2"/>
        <v>0</v>
      </c>
      <c r="O183" s="7"/>
      <c r="P183" s="25"/>
      <c r="Q183" s="32"/>
      <c r="R183" s="16"/>
      <c r="S183" s="10"/>
    </row>
    <row r="184" spans="1:8" ht="16.5" customHeight="1" outlineLevel="1">
      <c r="A184" s="101">
        <v>4.13699999999999</v>
      </c>
      <c r="B184" s="3" t="s">
        <v>83</v>
      </c>
      <c r="C184" s="74" t="s">
        <v>95</v>
      </c>
      <c r="D184" s="94" t="s">
        <v>55</v>
      </c>
      <c r="E184" s="3"/>
      <c r="F184" s="3"/>
      <c r="G184" s="49"/>
      <c r="H184" s="49">
        <f t="shared" si="2"/>
        <v>0</v>
      </c>
    </row>
    <row r="185" spans="1:8" ht="16.5" customHeight="1" outlineLevel="1">
      <c r="A185" s="101">
        <v>4.13799999999998</v>
      </c>
      <c r="B185" s="4" t="s">
        <v>935</v>
      </c>
      <c r="C185" s="78" t="s">
        <v>936</v>
      </c>
      <c r="D185" s="86" t="s">
        <v>116</v>
      </c>
      <c r="E185" s="31"/>
      <c r="F185" s="31"/>
      <c r="G185" s="49"/>
      <c r="H185" s="49">
        <f t="shared" si="2"/>
        <v>0</v>
      </c>
    </row>
    <row r="186" spans="1:8" ht="15" outlineLevel="1">
      <c r="A186" s="101">
        <v>4.13899999999998</v>
      </c>
      <c r="B186" s="13" t="s">
        <v>771</v>
      </c>
      <c r="C186" s="80" t="s">
        <v>975</v>
      </c>
      <c r="D186" s="91" t="s">
        <v>13</v>
      </c>
      <c r="E186" s="44"/>
      <c r="F186" s="44"/>
      <c r="G186" s="49"/>
      <c r="H186" s="49">
        <f t="shared" si="2"/>
        <v>0</v>
      </c>
    </row>
    <row r="187" spans="1:8" ht="51" outlineLevel="1">
      <c r="A187" s="101">
        <v>4.13999999999998</v>
      </c>
      <c r="B187" s="6" t="s">
        <v>177</v>
      </c>
      <c r="C187" s="74" t="s">
        <v>178</v>
      </c>
      <c r="D187" s="54" t="s">
        <v>116</v>
      </c>
      <c r="E187" s="1"/>
      <c r="F187" s="1"/>
      <c r="G187" s="49"/>
      <c r="H187" s="49">
        <f t="shared" si="2"/>
        <v>0</v>
      </c>
    </row>
    <row r="188" spans="1:8" ht="76.5" outlineLevel="1">
      <c r="A188" s="101">
        <v>4.14099999999998</v>
      </c>
      <c r="B188" s="6" t="s">
        <v>177</v>
      </c>
      <c r="C188" s="74" t="s">
        <v>179</v>
      </c>
      <c r="D188" s="54" t="s">
        <v>116</v>
      </c>
      <c r="E188" s="1"/>
      <c r="F188" s="1"/>
      <c r="G188" s="49"/>
      <c r="H188" s="49">
        <f t="shared" si="2"/>
        <v>0</v>
      </c>
    </row>
    <row r="189" spans="1:13" ht="15" outlineLevel="1">
      <c r="A189" s="101">
        <v>4.14199999999998</v>
      </c>
      <c r="B189" s="3" t="s">
        <v>72</v>
      </c>
      <c r="C189" s="74" t="s">
        <v>929</v>
      </c>
      <c r="D189" s="94" t="s">
        <v>55</v>
      </c>
      <c r="E189" s="3"/>
      <c r="F189" s="3"/>
      <c r="G189" s="49"/>
      <c r="H189" s="49">
        <f t="shared" si="2"/>
        <v>0</v>
      </c>
      <c r="J189" s="8"/>
      <c r="K189" s="16"/>
      <c r="L189" s="16"/>
      <c r="M189" s="16"/>
    </row>
    <row r="190" spans="1:13" ht="15" outlineLevel="1">
      <c r="A190" s="101">
        <v>4.14299999999998</v>
      </c>
      <c r="B190" s="3" t="s">
        <v>72</v>
      </c>
      <c r="C190" s="74" t="s">
        <v>933</v>
      </c>
      <c r="D190" s="94" t="s">
        <v>55</v>
      </c>
      <c r="E190" s="3"/>
      <c r="F190" s="3"/>
      <c r="G190" s="49"/>
      <c r="H190" s="49">
        <f t="shared" si="2"/>
        <v>0</v>
      </c>
      <c r="J190" s="8"/>
      <c r="K190" s="16"/>
      <c r="L190" s="16"/>
      <c r="M190" s="16"/>
    </row>
    <row r="191" spans="1:13" ht="15" outlineLevel="1">
      <c r="A191" s="101">
        <v>4.14399999999998</v>
      </c>
      <c r="B191" s="3" t="s">
        <v>72</v>
      </c>
      <c r="C191" s="74" t="s">
        <v>934</v>
      </c>
      <c r="D191" s="94" t="s">
        <v>55</v>
      </c>
      <c r="E191" s="3"/>
      <c r="F191" s="3"/>
      <c r="G191" s="49"/>
      <c r="H191" s="49">
        <f t="shared" si="2"/>
        <v>0</v>
      </c>
      <c r="J191" s="8"/>
      <c r="K191" s="16"/>
      <c r="L191" s="16"/>
      <c r="M191" s="16"/>
    </row>
    <row r="192" spans="1:13" ht="15" outlineLevel="1">
      <c r="A192" s="101">
        <v>4.14499999999998</v>
      </c>
      <c r="B192" s="4" t="s">
        <v>104</v>
      </c>
      <c r="C192" s="79" t="s">
        <v>420</v>
      </c>
      <c r="D192" s="93" t="s">
        <v>55</v>
      </c>
      <c r="E192" s="45"/>
      <c r="F192" s="45"/>
      <c r="G192" s="49"/>
      <c r="H192" s="49">
        <f t="shared" si="2"/>
        <v>0</v>
      </c>
      <c r="J192" s="8"/>
      <c r="K192" s="16"/>
      <c r="L192" s="16"/>
      <c r="M192" s="16"/>
    </row>
    <row r="193" spans="1:13" ht="15" outlineLevel="1">
      <c r="A193" s="101">
        <v>4.14599999999998</v>
      </c>
      <c r="B193" s="4" t="s">
        <v>104</v>
      </c>
      <c r="C193" s="79" t="s">
        <v>421</v>
      </c>
      <c r="D193" s="93" t="s">
        <v>55</v>
      </c>
      <c r="E193" s="45"/>
      <c r="F193" s="45"/>
      <c r="G193" s="49"/>
      <c r="H193" s="49">
        <f t="shared" si="2"/>
        <v>0</v>
      </c>
      <c r="J193" s="8"/>
      <c r="K193" s="16"/>
      <c r="L193" s="16"/>
      <c r="M193" s="16"/>
    </row>
    <row r="194" spans="1:13" ht="15" outlineLevel="1">
      <c r="A194" s="101">
        <v>4.14699999999998</v>
      </c>
      <c r="B194" s="6" t="s">
        <v>104</v>
      </c>
      <c r="C194" s="79" t="s">
        <v>399</v>
      </c>
      <c r="D194" s="94" t="s">
        <v>55</v>
      </c>
      <c r="E194" s="3"/>
      <c r="F194" s="3"/>
      <c r="G194" s="49"/>
      <c r="H194" s="49">
        <f t="shared" si="2"/>
        <v>0</v>
      </c>
      <c r="J194" s="8"/>
      <c r="K194" s="16"/>
      <c r="L194" s="16"/>
      <c r="M194" s="16"/>
    </row>
    <row r="195" spans="1:13" ht="15" outlineLevel="1">
      <c r="A195" s="101">
        <v>4.14799999999998</v>
      </c>
      <c r="B195" s="6" t="s">
        <v>104</v>
      </c>
      <c r="C195" s="74" t="s">
        <v>105</v>
      </c>
      <c r="D195" s="94" t="s">
        <v>55</v>
      </c>
      <c r="E195" s="3"/>
      <c r="F195" s="3"/>
      <c r="G195" s="49"/>
      <c r="H195" s="49">
        <f t="shared" si="2"/>
        <v>0</v>
      </c>
      <c r="J195" s="8"/>
      <c r="K195" s="16"/>
      <c r="L195" s="16"/>
      <c r="M195" s="16"/>
    </row>
    <row r="196" spans="1:13" ht="15" customHeight="1" outlineLevel="1">
      <c r="A196" s="101">
        <v>4.14899999999998</v>
      </c>
      <c r="B196" s="6" t="s">
        <v>104</v>
      </c>
      <c r="C196" s="74" t="s">
        <v>106</v>
      </c>
      <c r="D196" s="94" t="s">
        <v>55</v>
      </c>
      <c r="E196" s="3"/>
      <c r="F196" s="3"/>
      <c r="G196" s="49"/>
      <c r="H196" s="49">
        <f t="shared" si="2"/>
        <v>0</v>
      </c>
      <c r="J196" s="8"/>
      <c r="K196" s="16"/>
      <c r="L196" s="16"/>
      <c r="M196" s="16"/>
    </row>
    <row r="197" spans="1:13" ht="15" customHeight="1" outlineLevel="1">
      <c r="A197" s="101">
        <v>4.14999999999998</v>
      </c>
      <c r="B197" s="6" t="s">
        <v>104</v>
      </c>
      <c r="C197" s="74" t="s">
        <v>107</v>
      </c>
      <c r="D197" s="94" t="s">
        <v>55</v>
      </c>
      <c r="E197" s="3"/>
      <c r="F197" s="3"/>
      <c r="G197" s="49"/>
      <c r="H197" s="49">
        <f t="shared" si="2"/>
        <v>0</v>
      </c>
      <c r="J197" s="8"/>
      <c r="K197" s="16"/>
      <c r="L197" s="16"/>
      <c r="M197" s="16"/>
    </row>
    <row r="198" spans="1:13" ht="25.5" outlineLevel="1">
      <c r="A198" s="101">
        <v>4.15099999999998</v>
      </c>
      <c r="B198" s="29" t="s">
        <v>740</v>
      </c>
      <c r="C198" s="78" t="s">
        <v>949</v>
      </c>
      <c r="D198" s="54" t="s">
        <v>13</v>
      </c>
      <c r="E198" s="1"/>
      <c r="F198" s="1"/>
      <c r="G198" s="49"/>
      <c r="H198" s="49">
        <f t="shared" si="2"/>
        <v>0</v>
      </c>
      <c r="J198" s="8"/>
      <c r="K198" s="16"/>
      <c r="L198" s="16"/>
      <c r="M198" s="16"/>
    </row>
    <row r="199" spans="1:13" ht="15" outlineLevel="1">
      <c r="A199" s="101">
        <v>4.15199999999998</v>
      </c>
      <c r="B199" s="29" t="s">
        <v>742</v>
      </c>
      <c r="C199" s="76" t="s">
        <v>743</v>
      </c>
      <c r="D199" s="54" t="s">
        <v>13</v>
      </c>
      <c r="E199" s="1"/>
      <c r="F199" s="1"/>
      <c r="G199" s="49"/>
      <c r="H199" s="49">
        <f t="shared" si="2"/>
        <v>0</v>
      </c>
      <c r="J199" s="8"/>
      <c r="K199" s="16"/>
      <c r="L199" s="16"/>
      <c r="M199" s="16"/>
    </row>
    <row r="200" spans="1:13" ht="15" outlineLevel="1">
      <c r="A200" s="101">
        <v>4.15299999999998</v>
      </c>
      <c r="B200" s="29" t="s">
        <v>744</v>
      </c>
      <c r="C200" s="76" t="s">
        <v>743</v>
      </c>
      <c r="D200" s="54" t="s">
        <v>13</v>
      </c>
      <c r="E200" s="1"/>
      <c r="F200" s="1"/>
      <c r="G200" s="49"/>
      <c r="H200" s="49">
        <f t="shared" si="2"/>
        <v>0</v>
      </c>
      <c r="J200" s="8"/>
      <c r="K200" s="16"/>
      <c r="L200" s="16"/>
      <c r="M200" s="16"/>
    </row>
    <row r="201" spans="1:13" ht="15" outlineLevel="1">
      <c r="A201" s="101">
        <v>4.15399999999998</v>
      </c>
      <c r="B201" s="29" t="s">
        <v>745</v>
      </c>
      <c r="C201" s="78" t="s">
        <v>741</v>
      </c>
      <c r="D201" s="54" t="s">
        <v>13</v>
      </c>
      <c r="E201" s="1"/>
      <c r="F201" s="1"/>
      <c r="G201" s="49"/>
      <c r="H201" s="49">
        <f t="shared" si="2"/>
        <v>0</v>
      </c>
      <c r="J201" s="8"/>
      <c r="K201" s="16"/>
      <c r="L201" s="16"/>
      <c r="M201" s="16"/>
    </row>
    <row r="202" spans="1:13" ht="15" outlineLevel="1">
      <c r="A202" s="101">
        <v>4.15499999999998</v>
      </c>
      <c r="B202" s="4" t="s">
        <v>976</v>
      </c>
      <c r="C202" s="77" t="s">
        <v>853</v>
      </c>
      <c r="D202" s="54" t="s">
        <v>13</v>
      </c>
      <c r="E202" s="1"/>
      <c r="F202" s="1"/>
      <c r="G202" s="49"/>
      <c r="H202" s="49">
        <f t="shared" si="2"/>
        <v>0</v>
      </c>
      <c r="J202" s="8"/>
      <c r="K202" s="16"/>
      <c r="L202" s="16"/>
      <c r="M202" s="16"/>
    </row>
    <row r="203" spans="1:13" ht="15" outlineLevel="1">
      <c r="A203" s="101">
        <v>4.15599999999997</v>
      </c>
      <c r="B203" s="4" t="s">
        <v>977</v>
      </c>
      <c r="C203" s="77" t="s">
        <v>853</v>
      </c>
      <c r="D203" s="54" t="s">
        <v>13</v>
      </c>
      <c r="E203" s="1"/>
      <c r="F203" s="1"/>
      <c r="G203" s="49"/>
      <c r="H203" s="49">
        <f t="shared" si="2"/>
        <v>0</v>
      </c>
      <c r="J203" s="8"/>
      <c r="K203" s="16"/>
      <c r="L203" s="16"/>
      <c r="M203" s="16"/>
    </row>
    <row r="204" spans="1:13" ht="15" outlineLevel="1">
      <c r="A204" s="101">
        <v>4.15699999999997</v>
      </c>
      <c r="B204" s="4" t="s">
        <v>854</v>
      </c>
      <c r="C204" s="77" t="s">
        <v>853</v>
      </c>
      <c r="D204" s="54" t="s">
        <v>13</v>
      </c>
      <c r="E204" s="1"/>
      <c r="F204" s="1"/>
      <c r="G204" s="49"/>
      <c r="H204" s="49">
        <f t="shared" si="2"/>
        <v>0</v>
      </c>
      <c r="J204" s="8"/>
      <c r="K204" s="16"/>
      <c r="L204" s="16"/>
      <c r="M204" s="16"/>
    </row>
    <row r="205" spans="1:13" ht="15" outlineLevel="1">
      <c r="A205" s="101">
        <v>4.15799999999997</v>
      </c>
      <c r="B205" s="4" t="s">
        <v>855</v>
      </c>
      <c r="C205" s="78" t="s">
        <v>856</v>
      </c>
      <c r="D205" s="54" t="s">
        <v>13</v>
      </c>
      <c r="E205" s="1"/>
      <c r="F205" s="1"/>
      <c r="G205" s="49"/>
      <c r="H205" s="49">
        <f t="shared" si="2"/>
        <v>0</v>
      </c>
      <c r="J205" s="8"/>
      <c r="K205" s="16"/>
      <c r="L205" s="16"/>
      <c r="M205" s="16"/>
    </row>
    <row r="206" spans="1:13" ht="15" outlineLevel="1">
      <c r="A206" s="101">
        <v>4.15899999999997</v>
      </c>
      <c r="B206" s="4" t="s">
        <v>855</v>
      </c>
      <c r="C206" s="78" t="s">
        <v>857</v>
      </c>
      <c r="D206" s="54" t="s">
        <v>13</v>
      </c>
      <c r="E206" s="1"/>
      <c r="F206" s="1"/>
      <c r="G206" s="49"/>
      <c r="H206" s="49">
        <f t="shared" si="2"/>
        <v>0</v>
      </c>
      <c r="J206" s="8"/>
      <c r="K206" s="16"/>
      <c r="L206" s="16"/>
      <c r="M206" s="16"/>
    </row>
    <row r="207" spans="1:13" ht="17.25" outlineLevel="1">
      <c r="A207" s="101">
        <v>4.15999999999997</v>
      </c>
      <c r="B207" s="6" t="s">
        <v>774</v>
      </c>
      <c r="C207" s="78" t="s">
        <v>923</v>
      </c>
      <c r="D207" s="14" t="s">
        <v>1258</v>
      </c>
      <c r="E207" s="6"/>
      <c r="F207" s="6"/>
      <c r="G207" s="49"/>
      <c r="H207" s="49">
        <f t="shared" si="2"/>
        <v>0</v>
      </c>
      <c r="J207" s="8"/>
      <c r="K207" s="16"/>
      <c r="L207" s="16"/>
      <c r="M207" s="16"/>
    </row>
    <row r="208" spans="1:13" ht="15" outlineLevel="1">
      <c r="A208" s="101">
        <v>4.16099999999997</v>
      </c>
      <c r="B208" s="6" t="s">
        <v>775</v>
      </c>
      <c r="C208" s="78" t="s">
        <v>924</v>
      </c>
      <c r="D208" s="54" t="s">
        <v>13</v>
      </c>
      <c r="E208" s="1"/>
      <c r="F208" s="1"/>
      <c r="G208" s="49"/>
      <c r="H208" s="49">
        <f t="shared" si="2"/>
        <v>0</v>
      </c>
      <c r="J208" s="8"/>
      <c r="K208" s="16"/>
      <c r="L208" s="16"/>
      <c r="M208" s="16"/>
    </row>
    <row r="209" spans="1:13" ht="15" outlineLevel="1">
      <c r="A209" s="101">
        <v>4.16199999999997</v>
      </c>
      <c r="B209" s="6" t="s">
        <v>775</v>
      </c>
      <c r="C209" s="78" t="s">
        <v>925</v>
      </c>
      <c r="D209" s="54" t="s">
        <v>13</v>
      </c>
      <c r="E209" s="1"/>
      <c r="F209" s="1"/>
      <c r="G209" s="49"/>
      <c r="H209" s="49">
        <f t="shared" si="2"/>
        <v>0</v>
      </c>
      <c r="J209" s="8"/>
      <c r="K209" s="16"/>
      <c r="L209" s="16"/>
      <c r="M209" s="16"/>
    </row>
    <row r="210" spans="1:13" ht="15" outlineLevel="1">
      <c r="A210" s="101">
        <v>4.16299999999997</v>
      </c>
      <c r="B210" s="38" t="s">
        <v>622</v>
      </c>
      <c r="C210" s="74"/>
      <c r="D210" s="94" t="s">
        <v>13</v>
      </c>
      <c r="E210" s="3"/>
      <c r="F210" s="3"/>
      <c r="G210" s="49"/>
      <c r="H210" s="49">
        <f t="shared" si="2"/>
        <v>0</v>
      </c>
      <c r="J210" s="8"/>
      <c r="K210" s="16"/>
      <c r="L210" s="16"/>
      <c r="M210" s="16"/>
    </row>
    <row r="211" spans="1:13" ht="15" outlineLevel="1">
      <c r="A211" s="101">
        <v>4.16399999999997</v>
      </c>
      <c r="B211" s="3" t="s">
        <v>79</v>
      </c>
      <c r="C211" s="74" t="s">
        <v>80</v>
      </c>
      <c r="D211" s="94" t="s">
        <v>55</v>
      </c>
      <c r="E211" s="3"/>
      <c r="F211" s="3"/>
      <c r="G211" s="49"/>
      <c r="H211" s="49">
        <f t="shared" si="2"/>
        <v>0</v>
      </c>
      <c r="J211" s="8"/>
      <c r="K211" s="16"/>
      <c r="L211" s="16"/>
      <c r="M211" s="16"/>
    </row>
    <row r="212" spans="1:18" ht="15" outlineLevel="1">
      <c r="A212" s="101">
        <v>4.16499999999997</v>
      </c>
      <c r="B212" s="3" t="s">
        <v>81</v>
      </c>
      <c r="C212" s="74" t="s">
        <v>82</v>
      </c>
      <c r="D212" s="94" t="s">
        <v>55</v>
      </c>
      <c r="E212" s="3"/>
      <c r="F212" s="3"/>
      <c r="G212" s="49"/>
      <c r="H212" s="49">
        <f aca="true" t="shared" si="3" ref="H212:H282">ROUND(G212*1.21,2)</f>
        <v>0</v>
      </c>
      <c r="J212" s="8"/>
      <c r="K212" s="16"/>
      <c r="L212" s="16"/>
      <c r="M212" s="16"/>
      <c r="O212" s="12"/>
      <c r="P212" s="12"/>
      <c r="Q212" s="12"/>
      <c r="R212" s="12"/>
    </row>
    <row r="213" spans="1:18" ht="15" outlineLevel="1">
      <c r="A213" s="101">
        <v>4.16599999999997</v>
      </c>
      <c r="B213" s="6" t="s">
        <v>180</v>
      </c>
      <c r="C213" s="74" t="s">
        <v>181</v>
      </c>
      <c r="D213" s="54" t="s">
        <v>13</v>
      </c>
      <c r="E213" s="1"/>
      <c r="F213" s="1"/>
      <c r="G213" s="49"/>
      <c r="H213" s="49">
        <f t="shared" si="3"/>
        <v>0</v>
      </c>
      <c r="J213" s="8"/>
      <c r="K213" s="16"/>
      <c r="L213" s="16"/>
      <c r="M213" s="16"/>
      <c r="O213" s="12"/>
      <c r="P213" s="12"/>
      <c r="Q213" s="12"/>
      <c r="R213" s="12"/>
    </row>
    <row r="214" spans="1:18" ht="15" outlineLevel="1">
      <c r="A214" s="101">
        <v>4.16699999999997</v>
      </c>
      <c r="B214" s="6" t="s">
        <v>180</v>
      </c>
      <c r="C214" s="74" t="s">
        <v>182</v>
      </c>
      <c r="D214" s="54" t="s">
        <v>13</v>
      </c>
      <c r="E214" s="1"/>
      <c r="F214" s="1"/>
      <c r="G214" s="49"/>
      <c r="H214" s="49">
        <f t="shared" si="3"/>
        <v>0</v>
      </c>
      <c r="O214" s="12"/>
      <c r="P214" s="12"/>
      <c r="Q214" s="12"/>
      <c r="R214" s="12"/>
    </row>
    <row r="215" spans="1:18" ht="15" outlineLevel="1">
      <c r="A215" s="101">
        <v>4.16799999999997</v>
      </c>
      <c r="B215" s="6" t="s">
        <v>183</v>
      </c>
      <c r="C215" s="74" t="s">
        <v>184</v>
      </c>
      <c r="D215" s="54" t="s">
        <v>13</v>
      </c>
      <c r="E215" s="1"/>
      <c r="F215" s="1"/>
      <c r="G215" s="49"/>
      <c r="H215" s="49">
        <f t="shared" si="3"/>
        <v>0</v>
      </c>
      <c r="O215" s="12"/>
      <c r="P215" s="12"/>
      <c r="Q215" s="12"/>
      <c r="R215" s="12"/>
    </row>
    <row r="216" spans="1:18" ht="15" outlineLevel="1">
      <c r="A216" s="101">
        <v>4.16899999999997</v>
      </c>
      <c r="B216" s="6" t="s">
        <v>185</v>
      </c>
      <c r="C216" s="74" t="s">
        <v>186</v>
      </c>
      <c r="D216" s="54" t="s">
        <v>13</v>
      </c>
      <c r="E216" s="1"/>
      <c r="F216" s="1"/>
      <c r="G216" s="49"/>
      <c r="H216" s="49">
        <f t="shared" si="3"/>
        <v>0</v>
      </c>
      <c r="J216" s="8"/>
      <c r="K216" s="16"/>
      <c r="L216" s="16"/>
      <c r="M216" s="16"/>
      <c r="O216" s="33"/>
      <c r="P216" s="34"/>
      <c r="Q216" s="34"/>
      <c r="R216" s="34"/>
    </row>
    <row r="217" spans="1:18" ht="15" outlineLevel="1">
      <c r="A217" s="101">
        <v>4.16999999999997</v>
      </c>
      <c r="B217" s="6" t="s">
        <v>187</v>
      </c>
      <c r="C217" s="74" t="s">
        <v>188</v>
      </c>
      <c r="D217" s="54" t="s">
        <v>151</v>
      </c>
      <c r="E217" s="1"/>
      <c r="F217" s="1"/>
      <c r="G217" s="49"/>
      <c r="H217" s="49">
        <f t="shared" si="3"/>
        <v>0</v>
      </c>
      <c r="J217" s="8"/>
      <c r="K217" s="16"/>
      <c r="L217" s="16"/>
      <c r="M217" s="16"/>
      <c r="O217" s="12"/>
      <c r="P217" s="12"/>
      <c r="Q217" s="12"/>
      <c r="R217" s="12"/>
    </row>
    <row r="218" spans="1:18" ht="15" outlineLevel="1">
      <c r="A218" s="101">
        <v>4.17099999999997</v>
      </c>
      <c r="B218" s="6" t="s">
        <v>776</v>
      </c>
      <c r="C218" s="78" t="s">
        <v>777</v>
      </c>
      <c r="D218" s="54" t="s">
        <v>13</v>
      </c>
      <c r="E218" s="1"/>
      <c r="F218" s="1"/>
      <c r="G218" s="49"/>
      <c r="H218" s="49">
        <f t="shared" si="3"/>
        <v>0</v>
      </c>
      <c r="J218" s="8"/>
      <c r="K218" s="16"/>
      <c r="L218" s="16"/>
      <c r="M218" s="16"/>
      <c r="O218" s="12"/>
      <c r="P218" s="12"/>
      <c r="Q218" s="12"/>
      <c r="R218" s="12"/>
    </row>
    <row r="219" spans="1:18" ht="15" outlineLevel="1">
      <c r="A219" s="101">
        <v>4.17199999999997</v>
      </c>
      <c r="B219" s="6" t="s">
        <v>776</v>
      </c>
      <c r="C219" s="78" t="s">
        <v>778</v>
      </c>
      <c r="D219" s="54" t="s">
        <v>13</v>
      </c>
      <c r="E219" s="1"/>
      <c r="F219" s="1"/>
      <c r="G219" s="49"/>
      <c r="H219" s="49">
        <f t="shared" si="3"/>
        <v>0</v>
      </c>
      <c r="O219" s="12"/>
      <c r="P219" s="12"/>
      <c r="Q219" s="12"/>
      <c r="R219" s="12"/>
    </row>
    <row r="220" spans="1:18" ht="15" outlineLevel="1">
      <c r="A220" s="101">
        <v>4.17299999999997</v>
      </c>
      <c r="B220" s="4" t="s">
        <v>779</v>
      </c>
      <c r="C220" s="78" t="s">
        <v>909</v>
      </c>
      <c r="D220" s="54" t="s">
        <v>13</v>
      </c>
      <c r="E220" s="1"/>
      <c r="F220" s="1"/>
      <c r="G220" s="49"/>
      <c r="H220" s="49">
        <f t="shared" si="3"/>
        <v>0</v>
      </c>
      <c r="O220" s="12"/>
      <c r="P220" s="12"/>
      <c r="Q220" s="12"/>
      <c r="R220" s="12"/>
    </row>
    <row r="221" spans="1:18" ht="15" outlineLevel="1">
      <c r="A221" s="101">
        <v>4.17399999999996</v>
      </c>
      <c r="B221" s="4" t="s">
        <v>770</v>
      </c>
      <c r="C221" s="78" t="s">
        <v>1450</v>
      </c>
      <c r="D221" s="54" t="s">
        <v>13</v>
      </c>
      <c r="E221" s="1"/>
      <c r="F221" s="1"/>
      <c r="G221" s="49"/>
      <c r="H221" s="49">
        <f t="shared" si="3"/>
        <v>0</v>
      </c>
      <c r="J221" s="27"/>
      <c r="K221" s="35"/>
      <c r="L221" s="35"/>
      <c r="M221" s="35"/>
      <c r="O221" s="12"/>
      <c r="P221" s="12"/>
      <c r="Q221" s="12"/>
      <c r="R221" s="12"/>
    </row>
    <row r="222" spans="1:18" ht="15" outlineLevel="1">
      <c r="A222" s="101">
        <v>4.17499999999996</v>
      </c>
      <c r="B222" s="6" t="s">
        <v>189</v>
      </c>
      <c r="C222" s="74" t="s">
        <v>190</v>
      </c>
      <c r="D222" s="54" t="s">
        <v>112</v>
      </c>
      <c r="E222" s="1"/>
      <c r="F222" s="1"/>
      <c r="G222" s="49"/>
      <c r="H222" s="49">
        <f t="shared" si="3"/>
        <v>0</v>
      </c>
      <c r="J222" s="8"/>
      <c r="K222" s="16"/>
      <c r="L222" s="16"/>
      <c r="M222" s="16"/>
      <c r="O222" s="12"/>
      <c r="P222" s="12"/>
      <c r="Q222" s="12"/>
      <c r="R222" s="12"/>
    </row>
    <row r="223" spans="1:18" ht="15" outlineLevel="1">
      <c r="A223" s="101">
        <v>4.17599999999996</v>
      </c>
      <c r="B223" s="6" t="s">
        <v>191</v>
      </c>
      <c r="C223" s="74" t="s">
        <v>192</v>
      </c>
      <c r="D223" s="54" t="s">
        <v>13</v>
      </c>
      <c r="E223" s="1"/>
      <c r="F223" s="1"/>
      <c r="G223" s="49"/>
      <c r="H223" s="49">
        <f t="shared" si="3"/>
        <v>0</v>
      </c>
      <c r="J223" s="10"/>
      <c r="K223" s="10"/>
      <c r="L223" s="10"/>
      <c r="M223" s="10"/>
      <c r="O223" s="12"/>
      <c r="P223" s="12"/>
      <c r="Q223" s="12"/>
      <c r="R223" s="12"/>
    </row>
    <row r="224" spans="1:18" ht="15" outlineLevel="1">
      <c r="A224" s="101">
        <v>4.17699999999996</v>
      </c>
      <c r="B224" s="6" t="s">
        <v>191</v>
      </c>
      <c r="C224" s="74" t="s">
        <v>193</v>
      </c>
      <c r="D224" s="54" t="s">
        <v>13</v>
      </c>
      <c r="E224" s="1"/>
      <c r="F224" s="1"/>
      <c r="G224" s="49"/>
      <c r="H224" s="49">
        <f t="shared" si="3"/>
        <v>0</v>
      </c>
      <c r="J224" s="8"/>
      <c r="K224" s="16"/>
      <c r="L224" s="16"/>
      <c r="M224" s="16"/>
      <c r="O224" s="12"/>
      <c r="P224" s="12"/>
      <c r="Q224" s="12"/>
      <c r="R224" s="12"/>
    </row>
    <row r="225" spans="1:18" ht="15" outlineLevel="1">
      <c r="A225" s="101">
        <v>4.17799999999996</v>
      </c>
      <c r="B225" s="6" t="s">
        <v>191</v>
      </c>
      <c r="C225" s="74" t="s">
        <v>194</v>
      </c>
      <c r="D225" s="54" t="s">
        <v>13</v>
      </c>
      <c r="E225" s="1"/>
      <c r="F225" s="1"/>
      <c r="G225" s="49"/>
      <c r="H225" s="49">
        <f t="shared" si="3"/>
        <v>0</v>
      </c>
      <c r="J225" s="8"/>
      <c r="K225" s="16"/>
      <c r="L225" s="16"/>
      <c r="M225" s="16"/>
      <c r="O225" s="12"/>
      <c r="P225" s="12"/>
      <c r="Q225" s="12"/>
      <c r="R225" s="12"/>
    </row>
    <row r="226" spans="1:18" ht="15" outlineLevel="1">
      <c r="A226" s="101">
        <v>4.17899999999996</v>
      </c>
      <c r="B226" s="3" t="s">
        <v>874</v>
      </c>
      <c r="C226" s="74" t="s">
        <v>905</v>
      </c>
      <c r="D226" s="94" t="s">
        <v>55</v>
      </c>
      <c r="E226" s="3"/>
      <c r="F226" s="3"/>
      <c r="G226" s="49"/>
      <c r="H226" s="49">
        <f t="shared" si="3"/>
        <v>0</v>
      </c>
      <c r="J226" s="8"/>
      <c r="K226" s="16"/>
      <c r="L226" s="16"/>
      <c r="M226" s="16"/>
      <c r="O226" s="12"/>
      <c r="P226" s="12"/>
      <c r="Q226" s="12"/>
      <c r="R226" s="12"/>
    </row>
    <row r="227" spans="1:18" ht="15" outlineLevel="1">
      <c r="A227" s="101">
        <v>4.17999999999996</v>
      </c>
      <c r="B227" s="3" t="s">
        <v>873</v>
      </c>
      <c r="C227" s="74" t="s">
        <v>969</v>
      </c>
      <c r="D227" s="94" t="s">
        <v>55</v>
      </c>
      <c r="E227" s="3"/>
      <c r="F227" s="3"/>
      <c r="G227" s="49"/>
      <c r="H227" s="49">
        <f t="shared" si="3"/>
        <v>0</v>
      </c>
      <c r="J227" s="10"/>
      <c r="K227" s="10"/>
      <c r="L227" s="10"/>
      <c r="M227" s="10"/>
      <c r="O227" s="12"/>
      <c r="P227" s="12"/>
      <c r="Q227" s="12"/>
      <c r="R227" s="12"/>
    </row>
    <row r="228" spans="1:18" ht="15" outlineLevel="1">
      <c r="A228" s="101">
        <v>4.18099999999996</v>
      </c>
      <c r="B228" s="3" t="s">
        <v>873</v>
      </c>
      <c r="C228" s="74" t="s">
        <v>904</v>
      </c>
      <c r="D228" s="94" t="s">
        <v>55</v>
      </c>
      <c r="E228" s="3"/>
      <c r="F228" s="3"/>
      <c r="G228" s="49"/>
      <c r="H228" s="49">
        <f t="shared" si="3"/>
        <v>0</v>
      </c>
      <c r="O228" s="12"/>
      <c r="P228" s="12"/>
      <c r="Q228" s="12"/>
      <c r="R228" s="12"/>
    </row>
    <row r="229" spans="1:18" ht="15" outlineLevel="1">
      <c r="A229" s="101">
        <v>4.18199999999996</v>
      </c>
      <c r="B229" s="6" t="s">
        <v>780</v>
      </c>
      <c r="C229" s="78" t="s">
        <v>781</v>
      </c>
      <c r="D229" s="54" t="s">
        <v>13</v>
      </c>
      <c r="E229" s="1"/>
      <c r="F229" s="1"/>
      <c r="G229" s="49"/>
      <c r="H229" s="49">
        <f t="shared" si="3"/>
        <v>0</v>
      </c>
      <c r="J229" s="8"/>
      <c r="K229" s="16"/>
      <c r="L229" s="16"/>
      <c r="M229" s="16"/>
      <c r="O229" s="12"/>
      <c r="P229" s="12"/>
      <c r="Q229" s="12"/>
      <c r="R229" s="12"/>
    </row>
    <row r="230" spans="1:18" ht="15" outlineLevel="1">
      <c r="A230" s="101">
        <v>4.18299999999996</v>
      </c>
      <c r="B230" s="6" t="s">
        <v>782</v>
      </c>
      <c r="C230" s="78" t="s">
        <v>908</v>
      </c>
      <c r="D230" s="54" t="s">
        <v>13</v>
      </c>
      <c r="E230" s="1"/>
      <c r="F230" s="1"/>
      <c r="G230" s="49"/>
      <c r="H230" s="49">
        <f t="shared" si="3"/>
        <v>0</v>
      </c>
      <c r="J230" s="18"/>
      <c r="K230" s="16"/>
      <c r="L230" s="19"/>
      <c r="M230" s="20"/>
      <c r="O230" s="12"/>
      <c r="P230" s="12"/>
      <c r="Q230" s="12"/>
      <c r="R230" s="12"/>
    </row>
    <row r="231" spans="1:18" ht="15" outlineLevel="1">
      <c r="A231" s="101">
        <v>4.18399999999996</v>
      </c>
      <c r="B231" s="6" t="s">
        <v>783</v>
      </c>
      <c r="C231" s="78" t="s">
        <v>784</v>
      </c>
      <c r="D231" s="54" t="s">
        <v>13</v>
      </c>
      <c r="E231" s="1"/>
      <c r="F231" s="1"/>
      <c r="G231" s="49"/>
      <c r="H231" s="49">
        <f t="shared" si="3"/>
        <v>0</v>
      </c>
      <c r="J231" s="18"/>
      <c r="K231" s="16"/>
      <c r="L231" s="19"/>
      <c r="M231" s="20"/>
      <c r="O231" s="12"/>
      <c r="P231" s="12"/>
      <c r="Q231" s="12"/>
      <c r="R231" s="12"/>
    </row>
    <row r="232" spans="1:18" ht="15" outlineLevel="1">
      <c r="A232" s="101">
        <v>4.18499999999996</v>
      </c>
      <c r="B232" s="3" t="s">
        <v>54</v>
      </c>
      <c r="C232" s="74" t="s">
        <v>927</v>
      </c>
      <c r="D232" s="91" t="s">
        <v>55</v>
      </c>
      <c r="E232" s="44"/>
      <c r="F232" s="44"/>
      <c r="G232" s="49"/>
      <c r="H232" s="49">
        <f t="shared" si="3"/>
        <v>0</v>
      </c>
      <c r="J232" s="18"/>
      <c r="K232" s="16"/>
      <c r="L232" s="19"/>
      <c r="M232" s="20"/>
      <c r="O232" s="12"/>
      <c r="P232" s="12"/>
      <c r="Q232" s="12"/>
      <c r="R232" s="12"/>
    </row>
    <row r="233" spans="1:18" ht="15" outlineLevel="1">
      <c r="A233" s="101">
        <v>4.18599999999996</v>
      </c>
      <c r="B233" s="3" t="s">
        <v>54</v>
      </c>
      <c r="C233" s="74" t="s">
        <v>926</v>
      </c>
      <c r="D233" s="91" t="s">
        <v>55</v>
      </c>
      <c r="E233" s="44"/>
      <c r="F233" s="44"/>
      <c r="G233" s="49"/>
      <c r="H233" s="49">
        <f t="shared" si="3"/>
        <v>0</v>
      </c>
      <c r="J233" s="18"/>
      <c r="K233" s="16"/>
      <c r="L233" s="19"/>
      <c r="M233" s="20"/>
      <c r="O233" s="12"/>
      <c r="P233" s="12"/>
      <c r="Q233" s="12"/>
      <c r="R233" s="12"/>
    </row>
    <row r="234" spans="1:18" ht="15" outlineLevel="1">
      <c r="A234" s="101">
        <v>4.18699999999996</v>
      </c>
      <c r="B234" s="38" t="s">
        <v>785</v>
      </c>
      <c r="C234" s="80" t="s">
        <v>786</v>
      </c>
      <c r="D234" s="54" t="s">
        <v>13</v>
      </c>
      <c r="E234" s="1"/>
      <c r="F234" s="1"/>
      <c r="G234" s="49"/>
      <c r="H234" s="49">
        <f t="shared" si="3"/>
        <v>0</v>
      </c>
      <c r="J234" s="8"/>
      <c r="K234" s="10"/>
      <c r="L234" s="10"/>
      <c r="M234" s="10"/>
      <c r="O234" s="12"/>
      <c r="P234" s="12"/>
      <c r="Q234" s="12"/>
      <c r="R234" s="12"/>
    </row>
    <row r="235" spans="1:18" ht="15" outlineLevel="1">
      <c r="A235" s="101">
        <v>4.18799999999996</v>
      </c>
      <c r="B235" s="38" t="s">
        <v>785</v>
      </c>
      <c r="C235" s="80" t="s">
        <v>787</v>
      </c>
      <c r="D235" s="54" t="s">
        <v>13</v>
      </c>
      <c r="E235" s="1"/>
      <c r="F235" s="1"/>
      <c r="G235" s="49"/>
      <c r="H235" s="49">
        <f t="shared" si="3"/>
        <v>0</v>
      </c>
      <c r="O235" s="12"/>
      <c r="P235" s="12"/>
      <c r="Q235" s="12"/>
      <c r="R235" s="12"/>
    </row>
    <row r="236" spans="1:18" ht="25.5" outlineLevel="1">
      <c r="A236" s="101">
        <v>4.18899999999996</v>
      </c>
      <c r="B236" s="6" t="s">
        <v>851</v>
      </c>
      <c r="C236" s="78" t="s">
        <v>852</v>
      </c>
      <c r="D236" s="14" t="s">
        <v>937</v>
      </c>
      <c r="E236" s="14"/>
      <c r="F236" s="14"/>
      <c r="G236" s="49"/>
      <c r="H236" s="49">
        <f t="shared" si="3"/>
        <v>0</v>
      </c>
      <c r="O236" s="12"/>
      <c r="P236" s="12"/>
      <c r="Q236" s="12"/>
      <c r="R236" s="12"/>
    </row>
    <row r="237" spans="1:18" ht="15" outlineLevel="1">
      <c r="A237" s="101">
        <v>4.18999999999996</v>
      </c>
      <c r="B237" s="6" t="s">
        <v>195</v>
      </c>
      <c r="C237" s="74" t="s">
        <v>175</v>
      </c>
      <c r="D237" s="54" t="s">
        <v>13</v>
      </c>
      <c r="E237" s="1"/>
      <c r="F237" s="1"/>
      <c r="G237" s="49"/>
      <c r="H237" s="49">
        <f t="shared" si="3"/>
        <v>0</v>
      </c>
      <c r="O237" s="12"/>
      <c r="P237" s="12"/>
      <c r="Q237" s="12"/>
      <c r="R237" s="12"/>
    </row>
    <row r="238" spans="1:18" ht="15" outlineLevel="1">
      <c r="A238" s="101">
        <v>4.19099999999996</v>
      </c>
      <c r="B238" s="6" t="s">
        <v>195</v>
      </c>
      <c r="C238" s="74" t="s">
        <v>196</v>
      </c>
      <c r="D238" s="54" t="s">
        <v>13</v>
      </c>
      <c r="E238" s="1"/>
      <c r="F238" s="1"/>
      <c r="G238" s="49"/>
      <c r="H238" s="49">
        <f t="shared" si="3"/>
        <v>0</v>
      </c>
      <c r="O238" s="12"/>
      <c r="P238" s="12"/>
      <c r="Q238" s="12"/>
      <c r="R238" s="12"/>
    </row>
    <row r="239" spans="1:18" ht="25.5" outlineLevel="1">
      <c r="A239" s="101">
        <v>4.19199999999995</v>
      </c>
      <c r="B239" s="6" t="s">
        <v>747</v>
      </c>
      <c r="C239" s="78" t="s">
        <v>948</v>
      </c>
      <c r="D239" s="54" t="s">
        <v>13</v>
      </c>
      <c r="E239" s="1"/>
      <c r="F239" s="1"/>
      <c r="G239" s="49"/>
      <c r="H239" s="49">
        <f t="shared" si="3"/>
        <v>0</v>
      </c>
      <c r="O239" s="12"/>
      <c r="P239" s="12"/>
      <c r="Q239" s="12"/>
      <c r="R239" s="12"/>
    </row>
    <row r="240" spans="1:18" ht="25.5" outlineLevel="1">
      <c r="A240" s="101">
        <v>4.19299999999995</v>
      </c>
      <c r="B240" s="6" t="s">
        <v>198</v>
      </c>
      <c r="C240" s="74" t="s">
        <v>199</v>
      </c>
      <c r="D240" s="54" t="s">
        <v>151</v>
      </c>
      <c r="E240" s="1"/>
      <c r="F240" s="1"/>
      <c r="G240" s="49"/>
      <c r="H240" s="49">
        <f t="shared" si="3"/>
        <v>0</v>
      </c>
      <c r="J240" s="27"/>
      <c r="K240" s="16"/>
      <c r="L240" s="16"/>
      <c r="M240" s="24"/>
      <c r="O240" s="12"/>
      <c r="P240" s="12"/>
      <c r="Q240" s="12"/>
      <c r="R240" s="12"/>
    </row>
    <row r="241" spans="1:18" ht="15" outlineLevel="1">
      <c r="A241" s="101">
        <v>4.19399999999995</v>
      </c>
      <c r="B241" s="6" t="s">
        <v>890</v>
      </c>
      <c r="C241" s="78" t="s">
        <v>898</v>
      </c>
      <c r="D241" s="14" t="s">
        <v>789</v>
      </c>
      <c r="E241" s="6"/>
      <c r="F241" s="6"/>
      <c r="G241" s="49"/>
      <c r="H241" s="49">
        <f t="shared" si="3"/>
        <v>0</v>
      </c>
      <c r="J241" s="27"/>
      <c r="K241" s="16"/>
      <c r="L241" s="16"/>
      <c r="M241" s="24"/>
      <c r="O241" s="12"/>
      <c r="P241" s="12"/>
      <c r="Q241" s="12"/>
      <c r="R241" s="12"/>
    </row>
    <row r="242" spans="1:18" ht="15" outlineLevel="1">
      <c r="A242" s="101">
        <v>4.19499999999995</v>
      </c>
      <c r="B242" s="6" t="s">
        <v>890</v>
      </c>
      <c r="C242" s="78" t="s">
        <v>899</v>
      </c>
      <c r="D242" s="14" t="s">
        <v>789</v>
      </c>
      <c r="E242" s="6"/>
      <c r="F242" s="6"/>
      <c r="G242" s="49"/>
      <c r="H242" s="49">
        <f t="shared" si="3"/>
        <v>0</v>
      </c>
      <c r="J242" s="27"/>
      <c r="K242" s="16"/>
      <c r="L242" s="16"/>
      <c r="M242" s="24"/>
      <c r="O242" s="12"/>
      <c r="P242" s="12"/>
      <c r="Q242" s="12"/>
      <c r="R242" s="12"/>
    </row>
    <row r="243" spans="1:18" ht="45" outlineLevel="1">
      <c r="A243" s="101">
        <v>4.19599999999995</v>
      </c>
      <c r="B243" s="6" t="s">
        <v>891</v>
      </c>
      <c r="C243" s="78" t="s">
        <v>892</v>
      </c>
      <c r="D243" s="14" t="s">
        <v>789</v>
      </c>
      <c r="E243" s="6"/>
      <c r="F243" s="6"/>
      <c r="G243" s="49"/>
      <c r="H243" s="49">
        <f t="shared" si="3"/>
        <v>0</v>
      </c>
      <c r="J243" s="27"/>
      <c r="K243" s="16"/>
      <c r="L243" s="16"/>
      <c r="M243" s="24"/>
      <c r="O243" s="12"/>
      <c r="P243" s="12"/>
      <c r="Q243" s="12"/>
      <c r="R243" s="12"/>
    </row>
    <row r="244" spans="1:18" ht="45" outlineLevel="1">
      <c r="A244" s="101">
        <v>4.19699999999995</v>
      </c>
      <c r="B244" s="6" t="s">
        <v>891</v>
      </c>
      <c r="C244" s="78" t="s">
        <v>893</v>
      </c>
      <c r="D244" s="14" t="s">
        <v>789</v>
      </c>
      <c r="E244" s="6"/>
      <c r="F244" s="6"/>
      <c r="G244" s="49"/>
      <c r="H244" s="49">
        <f t="shared" si="3"/>
        <v>0</v>
      </c>
      <c r="J244" s="27"/>
      <c r="K244" s="16"/>
      <c r="L244" s="16"/>
      <c r="M244" s="24"/>
      <c r="O244" s="12"/>
      <c r="P244" s="12"/>
      <c r="Q244" s="12"/>
      <c r="R244" s="12"/>
    </row>
    <row r="245" spans="1:18" ht="45" outlineLevel="1">
      <c r="A245" s="101">
        <v>4.19799999999995</v>
      </c>
      <c r="B245" s="6" t="s">
        <v>891</v>
      </c>
      <c r="C245" s="78" t="s">
        <v>894</v>
      </c>
      <c r="D245" s="14" t="s">
        <v>789</v>
      </c>
      <c r="E245" s="6"/>
      <c r="F245" s="6"/>
      <c r="G245" s="49"/>
      <c r="H245" s="49">
        <f t="shared" si="3"/>
        <v>0</v>
      </c>
      <c r="J245" s="27"/>
      <c r="K245" s="16"/>
      <c r="L245" s="16"/>
      <c r="M245" s="24"/>
      <c r="O245" s="12"/>
      <c r="P245" s="12"/>
      <c r="Q245" s="12"/>
      <c r="R245" s="12"/>
    </row>
    <row r="246" spans="1:18" ht="45" outlineLevel="1">
      <c r="A246" s="101">
        <v>4.19899999999995</v>
      </c>
      <c r="B246" s="6" t="s">
        <v>891</v>
      </c>
      <c r="C246" s="78" t="s">
        <v>895</v>
      </c>
      <c r="D246" s="14" t="s">
        <v>789</v>
      </c>
      <c r="E246" s="6"/>
      <c r="F246" s="6"/>
      <c r="G246" s="49"/>
      <c r="H246" s="49">
        <f t="shared" si="3"/>
        <v>0</v>
      </c>
      <c r="J246" s="27"/>
      <c r="K246" s="16"/>
      <c r="L246" s="16"/>
      <c r="M246" s="24"/>
      <c r="O246" s="12"/>
      <c r="P246" s="12"/>
      <c r="Q246" s="12"/>
      <c r="R246" s="12"/>
    </row>
    <row r="247" spans="1:18" ht="45" outlineLevel="1">
      <c r="A247" s="101">
        <v>4.19999999999995</v>
      </c>
      <c r="B247" s="6" t="s">
        <v>891</v>
      </c>
      <c r="C247" s="78" t="s">
        <v>896</v>
      </c>
      <c r="D247" s="14" t="s">
        <v>789</v>
      </c>
      <c r="E247" s="6"/>
      <c r="F247" s="6"/>
      <c r="G247" s="49"/>
      <c r="H247" s="49">
        <f t="shared" si="3"/>
        <v>0</v>
      </c>
      <c r="O247" s="12"/>
      <c r="P247" s="12"/>
      <c r="Q247" s="12"/>
      <c r="R247" s="12"/>
    </row>
    <row r="248" spans="1:18" ht="45" outlineLevel="1">
      <c r="A248" s="101">
        <v>4.20099999999995</v>
      </c>
      <c r="B248" s="6" t="s">
        <v>891</v>
      </c>
      <c r="C248" s="78" t="s">
        <v>897</v>
      </c>
      <c r="D248" s="14" t="s">
        <v>789</v>
      </c>
      <c r="E248" s="6"/>
      <c r="F248" s="6"/>
      <c r="G248" s="49"/>
      <c r="H248" s="49">
        <f t="shared" si="3"/>
        <v>0</v>
      </c>
      <c r="J248" s="8"/>
      <c r="K248" s="16"/>
      <c r="L248" s="16"/>
      <c r="M248" s="16"/>
      <c r="O248" s="18"/>
      <c r="P248" s="36"/>
      <c r="Q248" s="19"/>
      <c r="R248" s="37"/>
    </row>
    <row r="249" spans="1:18" ht="15" outlineLevel="1">
      <c r="A249" s="101">
        <v>4.20199999999995</v>
      </c>
      <c r="B249" s="3" t="s">
        <v>75</v>
      </c>
      <c r="C249" s="74" t="s">
        <v>76</v>
      </c>
      <c r="D249" s="94" t="s">
        <v>55</v>
      </c>
      <c r="E249" s="3"/>
      <c r="F249" s="3"/>
      <c r="G249" s="49"/>
      <c r="H249" s="49">
        <f t="shared" si="3"/>
        <v>0</v>
      </c>
      <c r="J249" s="8"/>
      <c r="K249" s="16"/>
      <c r="L249" s="16"/>
      <c r="M249" s="16"/>
      <c r="O249" s="18"/>
      <c r="P249" s="36"/>
      <c r="Q249" s="19"/>
      <c r="R249" s="37"/>
    </row>
    <row r="250" spans="1:18" ht="15" outlineLevel="1">
      <c r="A250" s="101">
        <v>4.20299999999995</v>
      </c>
      <c r="B250" s="3" t="s">
        <v>75</v>
      </c>
      <c r="C250" s="74" t="s">
        <v>77</v>
      </c>
      <c r="D250" s="94" t="s">
        <v>55</v>
      </c>
      <c r="E250" s="3"/>
      <c r="F250" s="3"/>
      <c r="G250" s="49"/>
      <c r="H250" s="49">
        <f t="shared" si="3"/>
        <v>0</v>
      </c>
      <c r="O250" s="12"/>
      <c r="P250" s="12"/>
      <c r="Q250" s="12"/>
      <c r="R250" s="12"/>
    </row>
    <row r="251" spans="1:18" ht="15" outlineLevel="1">
      <c r="A251" s="101">
        <v>4.20399999999995</v>
      </c>
      <c r="B251" s="3" t="s">
        <v>73</v>
      </c>
      <c r="C251" s="74" t="s">
        <v>74</v>
      </c>
      <c r="D251" s="94" t="s">
        <v>55</v>
      </c>
      <c r="E251" s="3"/>
      <c r="F251" s="3"/>
      <c r="G251" s="49"/>
      <c r="H251" s="49">
        <f t="shared" si="3"/>
        <v>0</v>
      </c>
      <c r="O251" s="12"/>
      <c r="P251" s="12"/>
      <c r="Q251" s="12"/>
      <c r="R251" s="12"/>
    </row>
    <row r="252" spans="1:18" ht="15" outlineLevel="1">
      <c r="A252" s="101">
        <v>4.20499999999995</v>
      </c>
      <c r="B252" s="3" t="s">
        <v>73</v>
      </c>
      <c r="C252" s="74" t="s">
        <v>78</v>
      </c>
      <c r="D252" s="94" t="s">
        <v>55</v>
      </c>
      <c r="E252" s="3"/>
      <c r="F252" s="3"/>
      <c r="G252" s="49"/>
      <c r="H252" s="49">
        <f t="shared" si="3"/>
        <v>0</v>
      </c>
      <c r="J252" s="8"/>
      <c r="K252" s="16"/>
      <c r="L252" s="16"/>
      <c r="M252" s="16"/>
      <c r="O252" s="12"/>
      <c r="P252" s="12"/>
      <c r="Q252" s="12"/>
      <c r="R252" s="12"/>
    </row>
    <row r="253" spans="1:18" ht="15" outlineLevel="1">
      <c r="A253" s="101">
        <v>4.20599999999995</v>
      </c>
      <c r="B253" s="4" t="s">
        <v>400</v>
      </c>
      <c r="C253" s="79" t="s">
        <v>411</v>
      </c>
      <c r="D253" s="93" t="s">
        <v>55</v>
      </c>
      <c r="E253" s="45"/>
      <c r="F253" s="45"/>
      <c r="G253" s="49"/>
      <c r="H253" s="49">
        <f t="shared" si="3"/>
        <v>0</v>
      </c>
      <c r="J253" s="8"/>
      <c r="K253" s="16"/>
      <c r="L253" s="16"/>
      <c r="M253" s="16"/>
      <c r="O253" s="12"/>
      <c r="P253" s="12"/>
      <c r="Q253" s="12"/>
      <c r="R253" s="12"/>
    </row>
    <row r="254" spans="1:18" ht="15" outlineLevel="1">
      <c r="A254" s="101">
        <v>4.20699999999995</v>
      </c>
      <c r="B254" s="4" t="s">
        <v>400</v>
      </c>
      <c r="C254" s="79" t="s">
        <v>412</v>
      </c>
      <c r="D254" s="93" t="s">
        <v>55</v>
      </c>
      <c r="E254" s="45"/>
      <c r="F254" s="45"/>
      <c r="G254" s="49"/>
      <c r="H254" s="49">
        <f t="shared" si="3"/>
        <v>0</v>
      </c>
      <c r="J254" s="8"/>
      <c r="K254" s="16"/>
      <c r="L254" s="16"/>
      <c r="M254" s="16"/>
      <c r="O254" s="12"/>
      <c r="P254" s="12"/>
      <c r="Q254" s="12"/>
      <c r="R254" s="12"/>
    </row>
    <row r="255" spans="1:18" ht="15" outlineLevel="1">
      <c r="A255" s="101">
        <v>4.20799999999995</v>
      </c>
      <c r="B255" s="4" t="s">
        <v>400</v>
      </c>
      <c r="C255" s="79" t="s">
        <v>413</v>
      </c>
      <c r="D255" s="93" t="s">
        <v>55</v>
      </c>
      <c r="E255" s="45"/>
      <c r="F255" s="45"/>
      <c r="G255" s="49"/>
      <c r="H255" s="49">
        <f t="shared" si="3"/>
        <v>0</v>
      </c>
      <c r="J255" s="8"/>
      <c r="K255" s="16"/>
      <c r="L255" s="16"/>
      <c r="M255" s="16"/>
      <c r="O255" s="12"/>
      <c r="P255" s="12"/>
      <c r="Q255" s="12"/>
      <c r="R255" s="12"/>
    </row>
    <row r="256" spans="1:19" ht="15" outlineLevel="1">
      <c r="A256" s="101">
        <v>4.20899999999995</v>
      </c>
      <c r="B256" s="4" t="s">
        <v>400</v>
      </c>
      <c r="C256" s="79" t="s">
        <v>414</v>
      </c>
      <c r="D256" s="93" t="s">
        <v>55</v>
      </c>
      <c r="E256" s="45"/>
      <c r="F256" s="45"/>
      <c r="G256" s="49"/>
      <c r="H256" s="49">
        <f t="shared" si="3"/>
        <v>0</v>
      </c>
      <c r="J256" s="8"/>
      <c r="K256" s="16"/>
      <c r="L256" s="16"/>
      <c r="M256" s="16"/>
      <c r="O256" s="12"/>
      <c r="P256" s="12"/>
      <c r="Q256" s="12"/>
      <c r="R256" s="12"/>
      <c r="S256" s="12"/>
    </row>
    <row r="257" spans="1:19" ht="15" outlineLevel="1">
      <c r="A257" s="101">
        <v>4.20999999999994</v>
      </c>
      <c r="B257" s="6" t="s">
        <v>900</v>
      </c>
      <c r="C257" s="78" t="s">
        <v>901</v>
      </c>
      <c r="D257" s="14" t="s">
        <v>789</v>
      </c>
      <c r="E257" s="6"/>
      <c r="F257" s="6"/>
      <c r="G257" s="49"/>
      <c r="H257" s="49">
        <f t="shared" si="3"/>
        <v>0</v>
      </c>
      <c r="J257" s="8"/>
      <c r="K257" s="16"/>
      <c r="L257" s="16"/>
      <c r="M257" s="16"/>
      <c r="O257" s="12"/>
      <c r="P257" s="12"/>
      <c r="Q257" s="12"/>
      <c r="R257" s="12"/>
      <c r="S257" s="12"/>
    </row>
    <row r="258" spans="1:19" ht="15" outlineLevel="1">
      <c r="A258" s="101">
        <v>4.21099999999994</v>
      </c>
      <c r="B258" s="6" t="s">
        <v>900</v>
      </c>
      <c r="C258" s="78" t="s">
        <v>902</v>
      </c>
      <c r="D258" s="14" t="s">
        <v>789</v>
      </c>
      <c r="E258" s="6"/>
      <c r="F258" s="6"/>
      <c r="G258" s="49"/>
      <c r="H258" s="49">
        <f>ROUND(G258*1.21,2)</f>
        <v>0</v>
      </c>
      <c r="J258" s="8"/>
      <c r="K258" s="16"/>
      <c r="L258" s="16"/>
      <c r="M258" s="16"/>
      <c r="O258" s="12"/>
      <c r="P258" s="12"/>
      <c r="Q258" s="12"/>
      <c r="R258" s="12"/>
      <c r="S258" s="12"/>
    </row>
    <row r="259" spans="1:19" ht="15" outlineLevel="1">
      <c r="A259" s="101">
        <v>4.21199999999994</v>
      </c>
      <c r="B259" s="6" t="s">
        <v>1043</v>
      </c>
      <c r="C259" s="78" t="s">
        <v>1044</v>
      </c>
      <c r="D259" s="54" t="s">
        <v>13</v>
      </c>
      <c r="E259" s="2"/>
      <c r="F259" s="2"/>
      <c r="G259" s="49"/>
      <c r="H259" s="49">
        <f>ROUND(G259*1.21,2)</f>
        <v>0</v>
      </c>
      <c r="J259" s="8"/>
      <c r="K259" s="16"/>
      <c r="L259" s="16"/>
      <c r="M259" s="16"/>
      <c r="O259" s="12"/>
      <c r="P259" s="12"/>
      <c r="Q259" s="12"/>
      <c r="R259" s="12"/>
      <c r="S259" s="12"/>
    </row>
    <row r="260" spans="1:19" ht="15" outlineLevel="1">
      <c r="A260" s="101">
        <v>4.21299999999994</v>
      </c>
      <c r="B260" s="6" t="s">
        <v>1043</v>
      </c>
      <c r="C260" s="78" t="s">
        <v>1045</v>
      </c>
      <c r="D260" s="54" t="s">
        <v>13</v>
      </c>
      <c r="E260" s="2"/>
      <c r="F260" s="2"/>
      <c r="G260" s="49"/>
      <c r="H260" s="49">
        <f>ROUND(G260*1.21,2)</f>
        <v>0</v>
      </c>
      <c r="J260" s="8"/>
      <c r="K260" s="16"/>
      <c r="L260" s="16"/>
      <c r="M260" s="16"/>
      <c r="O260" s="12"/>
      <c r="P260" s="12"/>
      <c r="Q260" s="12"/>
      <c r="R260" s="12"/>
      <c r="S260" s="12"/>
    </row>
    <row r="261" spans="1:19" ht="15" outlineLevel="1">
      <c r="A261" s="101">
        <v>4.21399999999994</v>
      </c>
      <c r="B261" s="6" t="s">
        <v>1043</v>
      </c>
      <c r="C261" s="78" t="s">
        <v>1046</v>
      </c>
      <c r="D261" s="54" t="s">
        <v>13</v>
      </c>
      <c r="E261" s="2"/>
      <c r="F261" s="2"/>
      <c r="G261" s="49"/>
      <c r="H261" s="49">
        <f>ROUND(G261*1.21,2)</f>
        <v>0</v>
      </c>
      <c r="J261" s="8"/>
      <c r="K261" s="16"/>
      <c r="L261" s="16"/>
      <c r="M261" s="16"/>
      <c r="O261" s="12"/>
      <c r="P261" s="12"/>
      <c r="Q261" s="12"/>
      <c r="R261" s="12"/>
      <c r="S261" s="12"/>
    </row>
    <row r="262" spans="1:19" ht="15" outlineLevel="1">
      <c r="A262" s="101">
        <v>4.21499999999994</v>
      </c>
      <c r="B262" s="6" t="s">
        <v>1043</v>
      </c>
      <c r="C262" s="78" t="s">
        <v>1047</v>
      </c>
      <c r="D262" s="54" t="s">
        <v>13</v>
      </c>
      <c r="E262" s="2"/>
      <c r="F262" s="2"/>
      <c r="G262" s="49"/>
      <c r="H262" s="49">
        <f>ROUND(G262*1.21,2)</f>
        <v>0</v>
      </c>
      <c r="J262" s="8"/>
      <c r="K262" s="16"/>
      <c r="L262" s="16"/>
      <c r="M262" s="16"/>
      <c r="O262" s="12"/>
      <c r="P262" s="12"/>
      <c r="Q262" s="12"/>
      <c r="R262" s="12"/>
      <c r="S262" s="12"/>
    </row>
    <row r="263" spans="1:19" ht="15" outlineLevel="1">
      <c r="A263" s="101">
        <v>4.21599999999994</v>
      </c>
      <c r="B263" s="6" t="s">
        <v>900</v>
      </c>
      <c r="C263" s="78" t="s">
        <v>902</v>
      </c>
      <c r="D263" s="14" t="s">
        <v>789</v>
      </c>
      <c r="E263" s="6"/>
      <c r="F263" s="6"/>
      <c r="G263" s="49"/>
      <c r="H263" s="49">
        <f t="shared" si="3"/>
        <v>0</v>
      </c>
      <c r="J263" s="8"/>
      <c r="K263" s="16"/>
      <c r="L263" s="16"/>
      <c r="M263" s="16"/>
      <c r="O263" s="18"/>
      <c r="P263" s="36"/>
      <c r="Q263" s="19"/>
      <c r="R263" s="37"/>
      <c r="S263" s="12"/>
    </row>
    <row r="264" spans="1:19" ht="15" outlineLevel="1">
      <c r="A264" s="101">
        <v>4.21699999999994</v>
      </c>
      <c r="B264" s="6" t="s">
        <v>200</v>
      </c>
      <c r="C264" s="74" t="s">
        <v>201</v>
      </c>
      <c r="D264" s="54" t="s">
        <v>112</v>
      </c>
      <c r="E264" s="1"/>
      <c r="F264" s="1"/>
      <c r="G264" s="49"/>
      <c r="H264" s="49">
        <f t="shared" si="3"/>
        <v>0</v>
      </c>
      <c r="J264" s="8"/>
      <c r="K264" s="16"/>
      <c r="L264" s="16"/>
      <c r="M264" s="16"/>
      <c r="O264" s="18"/>
      <c r="P264" s="36"/>
      <c r="Q264" s="19"/>
      <c r="R264" s="37"/>
      <c r="S264" s="12"/>
    </row>
    <row r="265" spans="1:19" ht="15" outlineLevel="1">
      <c r="A265" s="101">
        <v>4.21799999999994</v>
      </c>
      <c r="B265" s="6" t="s">
        <v>200</v>
      </c>
      <c r="C265" s="74" t="s">
        <v>202</v>
      </c>
      <c r="D265" s="54" t="s">
        <v>112</v>
      </c>
      <c r="E265" s="1"/>
      <c r="F265" s="1"/>
      <c r="G265" s="49"/>
      <c r="H265" s="49">
        <f t="shared" si="3"/>
        <v>0</v>
      </c>
      <c r="J265" s="8"/>
      <c r="K265" s="16"/>
      <c r="L265" s="16"/>
      <c r="M265" s="16"/>
      <c r="O265" s="18"/>
      <c r="P265" s="36"/>
      <c r="Q265" s="19"/>
      <c r="R265" s="37"/>
      <c r="S265" s="12"/>
    </row>
    <row r="266" spans="1:19" ht="15" outlineLevel="1">
      <c r="A266" s="101">
        <v>4.21899999999994</v>
      </c>
      <c r="B266" s="6" t="s">
        <v>200</v>
      </c>
      <c r="C266" s="74" t="s">
        <v>1002</v>
      </c>
      <c r="D266" s="54" t="s">
        <v>112</v>
      </c>
      <c r="E266" s="2"/>
      <c r="F266" s="2"/>
      <c r="G266" s="49"/>
      <c r="H266" s="49">
        <f>ROUND(G266*1.21,2)</f>
        <v>0</v>
      </c>
      <c r="J266" s="8"/>
      <c r="K266" s="16"/>
      <c r="L266" s="16"/>
      <c r="M266" s="16"/>
      <c r="O266" s="18"/>
      <c r="P266" s="36"/>
      <c r="Q266" s="19"/>
      <c r="R266" s="37"/>
      <c r="S266" s="12"/>
    </row>
    <row r="267" spans="1:19" ht="15" outlineLevel="1">
      <c r="A267" s="101">
        <v>4.21999999999994</v>
      </c>
      <c r="B267" s="6" t="s">
        <v>200</v>
      </c>
      <c r="C267" s="74" t="s">
        <v>1003</v>
      </c>
      <c r="D267" s="54" t="s">
        <v>112</v>
      </c>
      <c r="E267" s="2"/>
      <c r="F267" s="2"/>
      <c r="G267" s="49"/>
      <c r="H267" s="49">
        <f>ROUND(G267*1.21,2)</f>
        <v>0</v>
      </c>
      <c r="J267" s="8"/>
      <c r="K267" s="16"/>
      <c r="L267" s="16"/>
      <c r="M267" s="16"/>
      <c r="O267" s="18"/>
      <c r="P267" s="36"/>
      <c r="Q267" s="19"/>
      <c r="R267" s="37"/>
      <c r="S267" s="12"/>
    </row>
    <row r="268" spans="1:19" ht="15" outlineLevel="1">
      <c r="A268" s="101">
        <v>4.22099999999994</v>
      </c>
      <c r="B268" s="6" t="s">
        <v>200</v>
      </c>
      <c r="C268" s="74" t="s">
        <v>203</v>
      </c>
      <c r="D268" s="54" t="s">
        <v>112</v>
      </c>
      <c r="E268" s="1"/>
      <c r="F268" s="1"/>
      <c r="G268" s="49"/>
      <c r="H268" s="49">
        <f t="shared" si="3"/>
        <v>0</v>
      </c>
      <c r="J268" s="8"/>
      <c r="K268" s="16"/>
      <c r="L268" s="16"/>
      <c r="M268" s="16"/>
      <c r="O268" s="18"/>
      <c r="P268" s="36"/>
      <c r="Q268" s="19"/>
      <c r="R268" s="37"/>
      <c r="S268" s="12"/>
    </row>
    <row r="269" spans="1:19" ht="15" outlineLevel="1">
      <c r="A269" s="101">
        <v>4.22199999999994</v>
      </c>
      <c r="B269" s="6" t="s">
        <v>204</v>
      </c>
      <c r="C269" s="74" t="s">
        <v>205</v>
      </c>
      <c r="D269" s="54" t="s">
        <v>206</v>
      </c>
      <c r="E269" s="1"/>
      <c r="F269" s="1"/>
      <c r="G269" s="49"/>
      <c r="H269" s="49">
        <f t="shared" si="3"/>
        <v>0</v>
      </c>
      <c r="J269" s="39"/>
      <c r="K269" s="25"/>
      <c r="L269" s="24"/>
      <c r="M269" s="24"/>
      <c r="O269" s="18"/>
      <c r="P269" s="36"/>
      <c r="Q269" s="19"/>
      <c r="R269" s="37"/>
      <c r="S269" s="12"/>
    </row>
    <row r="270" spans="1:19" ht="15" outlineLevel="1">
      <c r="A270" s="101">
        <v>4.22299999999994</v>
      </c>
      <c r="B270" s="6" t="s">
        <v>207</v>
      </c>
      <c r="C270" s="74" t="s">
        <v>208</v>
      </c>
      <c r="D270" s="54" t="s">
        <v>116</v>
      </c>
      <c r="E270" s="1"/>
      <c r="F270" s="1"/>
      <c r="G270" s="49"/>
      <c r="H270" s="49">
        <f t="shared" si="3"/>
        <v>0</v>
      </c>
      <c r="J270" s="39"/>
      <c r="K270" s="25"/>
      <c r="L270" s="24"/>
      <c r="M270" s="24"/>
      <c r="O270" s="12"/>
      <c r="P270" s="12"/>
      <c r="Q270" s="12"/>
      <c r="R270" s="12"/>
      <c r="S270" s="12"/>
    </row>
    <row r="271" spans="1:19" ht="38.25" outlineLevel="1">
      <c r="A271" s="101">
        <v>4.22399999999994</v>
      </c>
      <c r="B271" s="6" t="s">
        <v>808</v>
      </c>
      <c r="C271" s="78" t="s">
        <v>809</v>
      </c>
      <c r="D271" s="54" t="s">
        <v>116</v>
      </c>
      <c r="E271" s="1"/>
      <c r="F271" s="1"/>
      <c r="G271" s="49"/>
      <c r="H271" s="49">
        <f t="shared" si="3"/>
        <v>0</v>
      </c>
      <c r="O271" s="12"/>
      <c r="P271" s="12"/>
      <c r="Q271" s="12"/>
      <c r="R271" s="12"/>
      <c r="S271" s="12"/>
    </row>
    <row r="272" spans="1:18" ht="30" outlineLevel="1">
      <c r="A272" s="101">
        <v>4.22499999999994</v>
      </c>
      <c r="B272" s="6" t="s">
        <v>810</v>
      </c>
      <c r="C272" s="78" t="s">
        <v>811</v>
      </c>
      <c r="D272" s="30" t="s">
        <v>116</v>
      </c>
      <c r="E272" s="4"/>
      <c r="F272" s="4"/>
      <c r="G272" s="49"/>
      <c r="H272" s="49">
        <f t="shared" si="3"/>
        <v>0</v>
      </c>
      <c r="O272" s="12"/>
      <c r="P272" s="12"/>
      <c r="Q272" s="12"/>
      <c r="R272" s="12"/>
    </row>
    <row r="273" spans="1:18" ht="38.25" outlineLevel="1">
      <c r="A273" s="101">
        <v>4.22599999999994</v>
      </c>
      <c r="B273" s="6" t="s">
        <v>209</v>
      </c>
      <c r="C273" s="74" t="s">
        <v>210</v>
      </c>
      <c r="D273" s="54" t="s">
        <v>13</v>
      </c>
      <c r="E273" s="1"/>
      <c r="F273" s="1"/>
      <c r="G273" s="49"/>
      <c r="H273" s="49">
        <f t="shared" si="3"/>
        <v>0</v>
      </c>
      <c r="O273" s="12"/>
      <c r="P273" s="12"/>
      <c r="Q273" s="12"/>
      <c r="R273" s="12"/>
    </row>
    <row r="274" spans="1:18" ht="38.25" outlineLevel="1">
      <c r="A274" s="101">
        <v>4.22699999999994</v>
      </c>
      <c r="B274" s="6" t="s">
        <v>209</v>
      </c>
      <c r="C274" s="74" t="s">
        <v>211</v>
      </c>
      <c r="D274" s="54" t="s">
        <v>958</v>
      </c>
      <c r="E274" s="1"/>
      <c r="F274" s="1"/>
      <c r="G274" s="49"/>
      <c r="H274" s="49">
        <f t="shared" si="3"/>
        <v>0</v>
      </c>
      <c r="O274" s="12"/>
      <c r="P274" s="12"/>
      <c r="Q274" s="12"/>
      <c r="R274" s="12"/>
    </row>
    <row r="275" spans="1:18" ht="15" outlineLevel="1">
      <c r="A275" s="101">
        <v>4.22799999999993</v>
      </c>
      <c r="B275" s="3" t="s">
        <v>51</v>
      </c>
      <c r="C275" s="74" t="s">
        <v>52</v>
      </c>
      <c r="D275" s="91" t="s">
        <v>13</v>
      </c>
      <c r="E275" s="44"/>
      <c r="F275" s="44"/>
      <c r="G275" s="49"/>
      <c r="H275" s="49">
        <f t="shared" si="3"/>
        <v>0</v>
      </c>
      <c r="O275" s="12"/>
      <c r="P275" s="12"/>
      <c r="Q275" s="12"/>
      <c r="R275" s="12"/>
    </row>
    <row r="276" spans="1:18" ht="15" outlineLevel="1">
      <c r="A276" s="101">
        <v>4.22899999999993</v>
      </c>
      <c r="B276" s="3" t="s">
        <v>51</v>
      </c>
      <c r="C276" s="74" t="s">
        <v>53</v>
      </c>
      <c r="D276" s="91" t="s">
        <v>13</v>
      </c>
      <c r="E276" s="44"/>
      <c r="F276" s="44"/>
      <c r="G276" s="49"/>
      <c r="H276" s="49">
        <f t="shared" si="3"/>
        <v>0</v>
      </c>
      <c r="O276" s="12"/>
      <c r="P276" s="12"/>
      <c r="Q276" s="12"/>
      <c r="R276" s="12"/>
    </row>
    <row r="277" spans="1:18" ht="15" outlineLevel="1">
      <c r="A277" s="101">
        <v>4.22999999999993</v>
      </c>
      <c r="B277" s="6" t="s">
        <v>818</v>
      </c>
      <c r="C277" s="78" t="s">
        <v>970</v>
      </c>
      <c r="D277" s="14" t="s">
        <v>750</v>
      </c>
      <c r="E277" s="6"/>
      <c r="F277" s="6"/>
      <c r="G277" s="49"/>
      <c r="H277" s="49">
        <f t="shared" si="3"/>
        <v>0</v>
      </c>
      <c r="O277" s="12"/>
      <c r="P277" s="12"/>
      <c r="Q277" s="12"/>
      <c r="R277" s="12"/>
    </row>
    <row r="278" spans="1:18" ht="38.25" outlineLevel="1">
      <c r="A278" s="101">
        <v>4.23099999999993</v>
      </c>
      <c r="B278" s="6" t="s">
        <v>212</v>
      </c>
      <c r="C278" s="74" t="s">
        <v>213</v>
      </c>
      <c r="D278" s="54" t="s">
        <v>13</v>
      </c>
      <c r="E278" s="1"/>
      <c r="F278" s="1"/>
      <c r="G278" s="49"/>
      <c r="H278" s="49">
        <f t="shared" si="3"/>
        <v>0</v>
      </c>
      <c r="K278" s="8"/>
      <c r="L278" s="16"/>
      <c r="M278" s="16"/>
      <c r="O278" s="12"/>
      <c r="P278" s="12"/>
      <c r="Q278" s="12"/>
      <c r="R278" s="12"/>
    </row>
    <row r="279" spans="1:18" ht="15" outlineLevel="1">
      <c r="A279" s="101">
        <v>4.23199999999993</v>
      </c>
      <c r="B279" s="4" t="s">
        <v>903</v>
      </c>
      <c r="C279" s="78" t="s">
        <v>889</v>
      </c>
      <c r="D279" s="94" t="s">
        <v>13</v>
      </c>
      <c r="E279" s="3"/>
      <c r="F279" s="3"/>
      <c r="G279" s="49"/>
      <c r="H279" s="49">
        <f t="shared" si="3"/>
        <v>0</v>
      </c>
      <c r="K279" s="8"/>
      <c r="L279" s="16"/>
      <c r="M279" s="16"/>
      <c r="O279" s="12"/>
      <c r="P279" s="12"/>
      <c r="Q279" s="12"/>
      <c r="R279" s="12"/>
    </row>
    <row r="280" spans="1:18" ht="15" outlineLevel="1">
      <c r="A280" s="101">
        <v>4.23299999999993</v>
      </c>
      <c r="B280" s="3" t="s">
        <v>71</v>
      </c>
      <c r="C280" s="74" t="s">
        <v>929</v>
      </c>
      <c r="D280" s="94" t="s">
        <v>55</v>
      </c>
      <c r="E280" s="3"/>
      <c r="F280" s="3"/>
      <c r="G280" s="49"/>
      <c r="H280" s="49">
        <f t="shared" si="3"/>
        <v>0</v>
      </c>
      <c r="K280" s="8"/>
      <c r="L280" s="16"/>
      <c r="M280" s="16"/>
      <c r="O280" s="12"/>
      <c r="P280" s="12"/>
      <c r="Q280" s="12"/>
      <c r="R280" s="12"/>
    </row>
    <row r="281" spans="1:18" ht="15" outlineLevel="1">
      <c r="A281" s="101">
        <v>4.23399999999993</v>
      </c>
      <c r="B281" s="3" t="s">
        <v>71</v>
      </c>
      <c r="C281" s="74" t="s">
        <v>932</v>
      </c>
      <c r="D281" s="94" t="s">
        <v>55</v>
      </c>
      <c r="E281" s="3"/>
      <c r="F281" s="3"/>
      <c r="G281" s="49"/>
      <c r="H281" s="49">
        <f t="shared" si="3"/>
        <v>0</v>
      </c>
      <c r="K281" s="8"/>
      <c r="L281" s="16"/>
      <c r="M281" s="16"/>
      <c r="O281" s="12"/>
      <c r="P281" s="12"/>
      <c r="Q281" s="12"/>
      <c r="R281" s="12"/>
    </row>
    <row r="282" spans="1:18" ht="15" outlineLevel="1">
      <c r="A282" s="101">
        <v>4.23499999999993</v>
      </c>
      <c r="B282" s="3" t="s">
        <v>71</v>
      </c>
      <c r="C282" s="74" t="s">
        <v>934</v>
      </c>
      <c r="D282" s="94" t="s">
        <v>55</v>
      </c>
      <c r="E282" s="3"/>
      <c r="F282" s="3"/>
      <c r="G282" s="49"/>
      <c r="H282" s="49">
        <f t="shared" si="3"/>
        <v>0</v>
      </c>
      <c r="K282" s="8"/>
      <c r="L282" s="16"/>
      <c r="M282" s="16"/>
      <c r="O282" s="12"/>
      <c r="P282" s="12"/>
      <c r="Q282" s="12"/>
      <c r="R282" s="12"/>
    </row>
    <row r="283" spans="1:18" ht="15" outlineLevel="1">
      <c r="A283" s="101">
        <v>4.23599999999993</v>
      </c>
      <c r="B283" s="6" t="s">
        <v>100</v>
      </c>
      <c r="C283" s="79" t="s">
        <v>418</v>
      </c>
      <c r="D283" s="93" t="s">
        <v>55</v>
      </c>
      <c r="E283" s="45"/>
      <c r="F283" s="45"/>
      <c r="G283" s="49"/>
      <c r="H283" s="49">
        <f aca="true" t="shared" si="4" ref="H283:H346">ROUND(G283*1.21,2)</f>
        <v>0</v>
      </c>
      <c r="K283" s="8"/>
      <c r="L283" s="16"/>
      <c r="M283" s="16"/>
      <c r="N283" s="16"/>
      <c r="O283" s="12"/>
      <c r="P283" s="12"/>
      <c r="Q283" s="12"/>
      <c r="R283" s="12"/>
    </row>
    <row r="284" spans="1:18" ht="15" outlineLevel="1">
      <c r="A284" s="101">
        <v>4.23699999999993</v>
      </c>
      <c r="B284" s="4" t="s">
        <v>100</v>
      </c>
      <c r="C284" s="79" t="s">
        <v>419</v>
      </c>
      <c r="D284" s="93" t="s">
        <v>55</v>
      </c>
      <c r="E284" s="45"/>
      <c r="F284" s="45"/>
      <c r="G284" s="49"/>
      <c r="H284" s="49">
        <f t="shared" si="4"/>
        <v>0</v>
      </c>
      <c r="N284" s="16"/>
      <c r="O284" s="12"/>
      <c r="P284" s="12"/>
      <c r="Q284" s="12"/>
      <c r="R284" s="12"/>
    </row>
    <row r="285" spans="1:18" ht="15" outlineLevel="1">
      <c r="A285" s="101">
        <v>4.23799999999993</v>
      </c>
      <c r="B285" s="4" t="s">
        <v>100</v>
      </c>
      <c r="C285" s="79" t="s">
        <v>417</v>
      </c>
      <c r="D285" s="93" t="s">
        <v>55</v>
      </c>
      <c r="E285" s="45"/>
      <c r="F285" s="45"/>
      <c r="G285" s="49"/>
      <c r="H285" s="49">
        <f t="shared" si="4"/>
        <v>0</v>
      </c>
      <c r="J285" s="8"/>
      <c r="K285" s="16"/>
      <c r="L285" s="16"/>
      <c r="M285" s="16"/>
      <c r="N285" s="16"/>
      <c r="O285" s="12"/>
      <c r="P285" s="12"/>
      <c r="Q285" s="12"/>
      <c r="R285" s="12"/>
    </row>
    <row r="286" spans="1:18" ht="15" outlineLevel="1">
      <c r="A286" s="101">
        <v>4.23899999999993</v>
      </c>
      <c r="B286" s="6" t="s">
        <v>100</v>
      </c>
      <c r="C286" s="74" t="s">
        <v>101</v>
      </c>
      <c r="D286" s="94" t="s">
        <v>55</v>
      </c>
      <c r="E286" s="3"/>
      <c r="F286" s="3"/>
      <c r="G286" s="49"/>
      <c r="H286" s="49">
        <f t="shared" si="4"/>
        <v>0</v>
      </c>
      <c r="J286" s="8"/>
      <c r="K286" s="16"/>
      <c r="L286" s="16"/>
      <c r="M286" s="16"/>
      <c r="N286" s="16"/>
      <c r="O286" s="12"/>
      <c r="P286" s="12"/>
      <c r="Q286" s="12"/>
      <c r="R286" s="12"/>
    </row>
    <row r="287" spans="1:18" ht="15" outlineLevel="1">
      <c r="A287" s="101">
        <v>4.23999999999993</v>
      </c>
      <c r="B287" s="6" t="s">
        <v>100</v>
      </c>
      <c r="C287" s="74" t="s">
        <v>102</v>
      </c>
      <c r="D287" s="94" t="s">
        <v>55</v>
      </c>
      <c r="E287" s="3"/>
      <c r="F287" s="3"/>
      <c r="G287" s="49"/>
      <c r="H287" s="49">
        <f t="shared" si="4"/>
        <v>0</v>
      </c>
      <c r="J287" s="8"/>
      <c r="K287" s="16"/>
      <c r="L287" s="16"/>
      <c r="M287" s="16"/>
      <c r="N287" s="16"/>
      <c r="O287" s="12"/>
      <c r="P287" s="12"/>
      <c r="Q287" s="12"/>
      <c r="R287" s="12"/>
    </row>
    <row r="288" spans="1:18" ht="15" outlineLevel="1">
      <c r="A288" s="101">
        <v>4.24099999999993</v>
      </c>
      <c r="B288" s="6" t="s">
        <v>100</v>
      </c>
      <c r="C288" s="74" t="s">
        <v>103</v>
      </c>
      <c r="D288" s="94" t="s">
        <v>55</v>
      </c>
      <c r="E288" s="3"/>
      <c r="F288" s="3"/>
      <c r="G288" s="49"/>
      <c r="H288" s="49">
        <f t="shared" si="4"/>
        <v>0</v>
      </c>
      <c r="J288" s="8"/>
      <c r="K288" s="16"/>
      <c r="L288" s="16"/>
      <c r="M288" s="16"/>
      <c r="N288" s="16"/>
      <c r="O288" s="12"/>
      <c r="P288" s="12"/>
      <c r="Q288" s="12"/>
      <c r="R288" s="12"/>
    </row>
    <row r="289" spans="1:18" ht="15" outlineLevel="1">
      <c r="A289" s="101">
        <v>4.24199999999993</v>
      </c>
      <c r="B289" s="6" t="s">
        <v>214</v>
      </c>
      <c r="C289" s="74" t="s">
        <v>215</v>
      </c>
      <c r="D289" s="54" t="s">
        <v>13</v>
      </c>
      <c r="E289" s="1"/>
      <c r="F289" s="1"/>
      <c r="G289" s="49"/>
      <c r="H289" s="49">
        <f t="shared" si="4"/>
        <v>0</v>
      </c>
      <c r="J289" s="8"/>
      <c r="K289" s="16"/>
      <c r="L289" s="16"/>
      <c r="M289" s="16"/>
      <c r="N289" s="16"/>
      <c r="O289" s="12"/>
      <c r="P289" s="12"/>
      <c r="Q289" s="12"/>
      <c r="R289" s="12"/>
    </row>
    <row r="290" spans="1:18" ht="15" outlineLevel="1">
      <c r="A290" s="101">
        <v>4.24299999999993</v>
      </c>
      <c r="B290" s="6" t="s">
        <v>214</v>
      </c>
      <c r="C290" s="74" t="s">
        <v>216</v>
      </c>
      <c r="D290" s="54" t="s">
        <v>13</v>
      </c>
      <c r="E290" s="1"/>
      <c r="F290" s="1"/>
      <c r="G290" s="49"/>
      <c r="H290" s="49">
        <f t="shared" si="4"/>
        <v>0</v>
      </c>
      <c r="N290" s="16"/>
      <c r="O290" s="12"/>
      <c r="P290" s="12"/>
      <c r="Q290" s="12"/>
      <c r="R290" s="12"/>
    </row>
    <row r="291" spans="1:18" ht="38.25" outlineLevel="1">
      <c r="A291" s="101">
        <v>4.24399999999993</v>
      </c>
      <c r="B291" s="6" t="s">
        <v>746</v>
      </c>
      <c r="C291" s="78" t="s">
        <v>1451</v>
      </c>
      <c r="D291" s="54" t="s">
        <v>13</v>
      </c>
      <c r="E291" s="1"/>
      <c r="F291" s="1"/>
      <c r="G291" s="49"/>
      <c r="H291" s="49">
        <f t="shared" si="4"/>
        <v>0</v>
      </c>
      <c r="N291" s="16"/>
      <c r="O291" s="12"/>
      <c r="P291" s="12"/>
      <c r="Q291" s="12"/>
      <c r="R291" s="12"/>
    </row>
    <row r="292" spans="1:18" ht="15" outlineLevel="1">
      <c r="A292" s="101">
        <v>4.24499999999993</v>
      </c>
      <c r="B292" s="4" t="s">
        <v>96</v>
      </c>
      <c r="C292" s="79" t="s">
        <v>416</v>
      </c>
      <c r="D292" s="93" t="s">
        <v>13</v>
      </c>
      <c r="E292" s="45"/>
      <c r="F292" s="45"/>
      <c r="G292" s="49"/>
      <c r="H292" s="49">
        <f t="shared" si="4"/>
        <v>0</v>
      </c>
      <c r="N292" s="16"/>
      <c r="O292" s="12"/>
      <c r="P292" s="12"/>
      <c r="Q292" s="12"/>
      <c r="R292" s="12"/>
    </row>
    <row r="293" spans="1:18" ht="15" outlineLevel="1">
      <c r="A293" s="101">
        <v>4.24599999999992</v>
      </c>
      <c r="B293" s="4" t="s">
        <v>96</v>
      </c>
      <c r="C293" s="79" t="s">
        <v>397</v>
      </c>
      <c r="D293" s="93" t="s">
        <v>13</v>
      </c>
      <c r="E293" s="45"/>
      <c r="F293" s="45"/>
      <c r="G293" s="49"/>
      <c r="H293" s="49">
        <f t="shared" si="4"/>
        <v>0</v>
      </c>
      <c r="N293" s="16"/>
      <c r="O293" s="12"/>
      <c r="P293" s="12"/>
      <c r="Q293" s="12"/>
      <c r="R293" s="12"/>
    </row>
    <row r="294" spans="1:18" ht="15" outlineLevel="1">
      <c r="A294" s="101">
        <v>4.24699999999992</v>
      </c>
      <c r="B294" s="4" t="s">
        <v>96</v>
      </c>
      <c r="C294" s="79" t="s">
        <v>398</v>
      </c>
      <c r="D294" s="93" t="s">
        <v>13</v>
      </c>
      <c r="E294" s="45"/>
      <c r="F294" s="45"/>
      <c r="G294" s="49"/>
      <c r="H294" s="49">
        <f t="shared" si="4"/>
        <v>0</v>
      </c>
      <c r="N294" s="16"/>
      <c r="O294" s="12"/>
      <c r="P294" s="12"/>
      <c r="Q294" s="12"/>
      <c r="R294" s="12"/>
    </row>
    <row r="295" spans="1:18" ht="15" outlineLevel="1">
      <c r="A295" s="101">
        <v>4.24799999999992</v>
      </c>
      <c r="B295" s="6" t="s">
        <v>96</v>
      </c>
      <c r="C295" s="74" t="s">
        <v>97</v>
      </c>
      <c r="D295" s="94" t="s">
        <v>13</v>
      </c>
      <c r="E295" s="3"/>
      <c r="F295" s="3"/>
      <c r="G295" s="49"/>
      <c r="H295" s="49">
        <f t="shared" si="4"/>
        <v>0</v>
      </c>
      <c r="N295" s="16"/>
      <c r="O295" s="12"/>
      <c r="P295" s="12"/>
      <c r="Q295" s="12"/>
      <c r="R295" s="12"/>
    </row>
    <row r="296" spans="1:18" ht="15" outlineLevel="1">
      <c r="A296" s="101">
        <v>4.24899999999992</v>
      </c>
      <c r="B296" s="6" t="s">
        <v>96</v>
      </c>
      <c r="C296" s="74" t="s">
        <v>98</v>
      </c>
      <c r="D296" s="94" t="s">
        <v>13</v>
      </c>
      <c r="E296" s="3"/>
      <c r="F296" s="3"/>
      <c r="G296" s="49"/>
      <c r="H296" s="49">
        <f t="shared" si="4"/>
        <v>0</v>
      </c>
      <c r="N296" s="16"/>
      <c r="O296" s="12"/>
      <c r="P296" s="12"/>
      <c r="Q296" s="12"/>
      <c r="R296" s="12"/>
    </row>
    <row r="297" spans="1:18" ht="15" outlineLevel="1">
      <c r="A297" s="101">
        <v>4.24999999999992</v>
      </c>
      <c r="B297" s="6" t="s">
        <v>96</v>
      </c>
      <c r="C297" s="74" t="s">
        <v>99</v>
      </c>
      <c r="D297" s="94" t="s">
        <v>13</v>
      </c>
      <c r="E297" s="3"/>
      <c r="F297" s="3"/>
      <c r="G297" s="49"/>
      <c r="H297" s="49">
        <f t="shared" si="4"/>
        <v>0</v>
      </c>
      <c r="O297" s="12"/>
      <c r="P297" s="12"/>
      <c r="Q297" s="12"/>
      <c r="R297" s="12"/>
    </row>
    <row r="298" spans="1:18" ht="15" outlineLevel="1">
      <c r="A298" s="101">
        <v>4.25099999999992</v>
      </c>
      <c r="B298" s="31" t="s">
        <v>821</v>
      </c>
      <c r="C298" s="78" t="s">
        <v>921</v>
      </c>
      <c r="D298" s="86" t="s">
        <v>750</v>
      </c>
      <c r="E298" s="31"/>
      <c r="F298" s="31"/>
      <c r="G298" s="49"/>
      <c r="H298" s="49">
        <f t="shared" si="4"/>
        <v>0</v>
      </c>
      <c r="O298" s="12"/>
      <c r="P298" s="12"/>
      <c r="Q298" s="12"/>
      <c r="R298" s="12"/>
    </row>
    <row r="299" spans="1:18" ht="15">
      <c r="A299" s="97" t="s">
        <v>217</v>
      </c>
      <c r="B299" s="72" t="s">
        <v>218</v>
      </c>
      <c r="C299" s="75"/>
      <c r="D299" s="92"/>
      <c r="E299" s="71"/>
      <c r="F299" s="71"/>
      <c r="G299" s="70"/>
      <c r="H299" s="70"/>
      <c r="O299" s="12"/>
      <c r="P299" s="12"/>
      <c r="Q299" s="12"/>
      <c r="R299" s="12"/>
    </row>
    <row r="300" spans="1:18" ht="25.5" outlineLevel="1">
      <c r="A300" s="98" t="s">
        <v>219</v>
      </c>
      <c r="B300" s="4" t="s">
        <v>220</v>
      </c>
      <c r="C300" s="77" t="s">
        <v>221</v>
      </c>
      <c r="D300" s="30" t="s">
        <v>222</v>
      </c>
      <c r="E300" s="4"/>
      <c r="F300" s="4"/>
      <c r="G300" s="49"/>
      <c r="H300" s="49">
        <f t="shared" si="4"/>
        <v>0</v>
      </c>
      <c r="O300" s="12"/>
      <c r="P300" s="12"/>
      <c r="Q300" s="12"/>
      <c r="R300" s="12"/>
    </row>
    <row r="301" spans="1:18" ht="25.5" outlineLevel="1">
      <c r="A301" s="98" t="s">
        <v>223</v>
      </c>
      <c r="B301" s="4" t="s">
        <v>220</v>
      </c>
      <c r="C301" s="77" t="s">
        <v>221</v>
      </c>
      <c r="D301" s="54" t="s">
        <v>224</v>
      </c>
      <c r="E301" s="1"/>
      <c r="F301" s="1"/>
      <c r="G301" s="49"/>
      <c r="H301" s="49">
        <f t="shared" si="4"/>
        <v>0</v>
      </c>
      <c r="O301" s="12"/>
      <c r="P301" s="12"/>
      <c r="Q301" s="12"/>
      <c r="R301" s="12"/>
    </row>
    <row r="302" spans="1:18" ht="38.25" outlineLevel="1">
      <c r="A302" s="98" t="s">
        <v>225</v>
      </c>
      <c r="B302" s="4" t="s">
        <v>226</v>
      </c>
      <c r="C302" s="77" t="s">
        <v>227</v>
      </c>
      <c r="D302" s="30" t="s">
        <v>222</v>
      </c>
      <c r="E302" s="4"/>
      <c r="F302" s="4"/>
      <c r="G302" s="49"/>
      <c r="H302" s="49">
        <f t="shared" si="4"/>
        <v>0</v>
      </c>
      <c r="O302" s="12"/>
      <c r="P302" s="12"/>
      <c r="Q302" s="12"/>
      <c r="R302" s="12"/>
    </row>
    <row r="303" spans="1:18" ht="38.25" outlineLevel="1">
      <c r="A303" s="98" t="s">
        <v>228</v>
      </c>
      <c r="B303" s="4" t="s">
        <v>229</v>
      </c>
      <c r="C303" s="77" t="s">
        <v>227</v>
      </c>
      <c r="D303" s="54" t="s">
        <v>224</v>
      </c>
      <c r="E303" s="1"/>
      <c r="F303" s="1"/>
      <c r="G303" s="49"/>
      <c r="H303" s="49">
        <f t="shared" si="4"/>
        <v>0</v>
      </c>
      <c r="O303" s="12"/>
      <c r="P303" s="12"/>
      <c r="Q303" s="12"/>
      <c r="R303" s="12"/>
    </row>
    <row r="304" spans="1:18" ht="38.25" outlineLevel="1">
      <c r="A304" s="98" t="s">
        <v>230</v>
      </c>
      <c r="B304" s="4" t="s">
        <v>231</v>
      </c>
      <c r="C304" s="77" t="s">
        <v>227</v>
      </c>
      <c r="D304" s="30" t="s">
        <v>232</v>
      </c>
      <c r="E304" s="4"/>
      <c r="F304" s="4"/>
      <c r="G304" s="49"/>
      <c r="H304" s="49">
        <f t="shared" si="4"/>
        <v>0</v>
      </c>
      <c r="O304" s="12"/>
      <c r="P304" s="12"/>
      <c r="Q304" s="12"/>
      <c r="R304" s="12"/>
    </row>
    <row r="305" spans="1:18" ht="38.25" outlineLevel="1">
      <c r="A305" s="98" t="s">
        <v>233</v>
      </c>
      <c r="B305" s="4" t="s">
        <v>234</v>
      </c>
      <c r="C305" s="77" t="s">
        <v>235</v>
      </c>
      <c r="D305" s="30" t="s">
        <v>222</v>
      </c>
      <c r="E305" s="4"/>
      <c r="F305" s="4"/>
      <c r="G305" s="49"/>
      <c r="H305" s="49">
        <f t="shared" si="4"/>
        <v>0</v>
      </c>
      <c r="O305" s="12"/>
      <c r="P305" s="12"/>
      <c r="Q305" s="12"/>
      <c r="R305" s="12"/>
    </row>
    <row r="306" spans="1:18" ht="38.25" outlineLevel="1">
      <c r="A306" s="98" t="s">
        <v>236</v>
      </c>
      <c r="B306" s="4" t="s">
        <v>234</v>
      </c>
      <c r="C306" s="77" t="s">
        <v>235</v>
      </c>
      <c r="D306" s="54" t="s">
        <v>224</v>
      </c>
      <c r="E306" s="1"/>
      <c r="F306" s="1"/>
      <c r="G306" s="49"/>
      <c r="H306" s="49">
        <f t="shared" si="4"/>
        <v>0</v>
      </c>
      <c r="O306" s="12"/>
      <c r="P306" s="12"/>
      <c r="Q306" s="12"/>
      <c r="R306" s="12"/>
    </row>
    <row r="307" spans="1:18" ht="25.5" outlineLevel="1">
      <c r="A307" s="98" t="s">
        <v>237</v>
      </c>
      <c r="B307" s="4" t="s">
        <v>238</v>
      </c>
      <c r="C307" s="77" t="s">
        <v>239</v>
      </c>
      <c r="D307" s="30" t="s">
        <v>222</v>
      </c>
      <c r="E307" s="4"/>
      <c r="F307" s="4"/>
      <c r="G307" s="49"/>
      <c r="H307" s="49">
        <f t="shared" si="4"/>
        <v>0</v>
      </c>
      <c r="O307" s="12"/>
      <c r="P307" s="12"/>
      <c r="Q307" s="12"/>
      <c r="R307" s="12"/>
    </row>
    <row r="308" spans="1:18" ht="25.5" outlineLevel="1">
      <c r="A308" s="98" t="s">
        <v>240</v>
      </c>
      <c r="B308" s="4" t="s">
        <v>238</v>
      </c>
      <c r="C308" s="77" t="s">
        <v>239</v>
      </c>
      <c r="D308" s="54" t="s">
        <v>224</v>
      </c>
      <c r="E308" s="1"/>
      <c r="F308" s="1"/>
      <c r="G308" s="49"/>
      <c r="H308" s="49">
        <f t="shared" si="4"/>
        <v>0</v>
      </c>
      <c r="O308" s="12"/>
      <c r="P308" s="12"/>
      <c r="Q308" s="12"/>
      <c r="R308" s="12"/>
    </row>
    <row r="309" spans="1:18" ht="38.25" outlineLevel="1">
      <c r="A309" s="98" t="s">
        <v>241</v>
      </c>
      <c r="B309" s="4" t="s">
        <v>242</v>
      </c>
      <c r="C309" s="77" t="s">
        <v>243</v>
      </c>
      <c r="D309" s="30" t="s">
        <v>222</v>
      </c>
      <c r="E309" s="4"/>
      <c r="F309" s="4"/>
      <c r="G309" s="49"/>
      <c r="H309" s="49">
        <f t="shared" si="4"/>
        <v>0</v>
      </c>
      <c r="O309" s="12"/>
      <c r="P309" s="12"/>
      <c r="Q309" s="12"/>
      <c r="R309" s="12"/>
    </row>
    <row r="310" spans="1:18" ht="38.25" outlineLevel="1">
      <c r="A310" s="98" t="s">
        <v>244</v>
      </c>
      <c r="B310" s="4" t="s">
        <v>242</v>
      </c>
      <c r="C310" s="77" t="s">
        <v>243</v>
      </c>
      <c r="D310" s="30" t="s">
        <v>245</v>
      </c>
      <c r="E310" s="4"/>
      <c r="F310" s="4"/>
      <c r="G310" s="49"/>
      <c r="H310" s="49">
        <f t="shared" si="4"/>
        <v>0</v>
      </c>
      <c r="O310" s="12"/>
      <c r="P310" s="12"/>
      <c r="Q310" s="12"/>
      <c r="R310" s="12"/>
    </row>
    <row r="311" spans="1:18" ht="38.25" outlineLevel="1">
      <c r="A311" s="98" t="s">
        <v>246</v>
      </c>
      <c r="B311" s="4" t="s">
        <v>247</v>
      </c>
      <c r="C311" s="77" t="s">
        <v>248</v>
      </c>
      <c r="D311" s="30" t="s">
        <v>249</v>
      </c>
      <c r="E311" s="4"/>
      <c r="F311" s="4"/>
      <c r="G311" s="49"/>
      <c r="H311" s="49">
        <f t="shared" si="4"/>
        <v>0</v>
      </c>
      <c r="O311" s="12"/>
      <c r="P311" s="12"/>
      <c r="Q311" s="12"/>
      <c r="R311" s="12"/>
    </row>
    <row r="312" spans="1:18" ht="38.25" outlineLevel="1">
      <c r="A312" s="98" t="s">
        <v>250</v>
      </c>
      <c r="B312" s="4" t="s">
        <v>251</v>
      </c>
      <c r="C312" s="77" t="s">
        <v>1452</v>
      </c>
      <c r="D312" s="54" t="s">
        <v>224</v>
      </c>
      <c r="E312" s="1"/>
      <c r="F312" s="1"/>
      <c r="G312" s="49"/>
      <c r="H312" s="49">
        <f t="shared" si="4"/>
        <v>0</v>
      </c>
      <c r="O312" s="12"/>
      <c r="P312" s="12"/>
      <c r="Q312" s="12"/>
      <c r="R312" s="12"/>
    </row>
    <row r="313" spans="1:18" ht="25.5" outlineLevel="1">
      <c r="A313" s="98" t="s">
        <v>252</v>
      </c>
      <c r="B313" s="4" t="s">
        <v>253</v>
      </c>
      <c r="C313" s="77" t="s">
        <v>254</v>
      </c>
      <c r="D313" s="54" t="s">
        <v>224</v>
      </c>
      <c r="E313" s="1"/>
      <c r="F313" s="1"/>
      <c r="G313" s="49"/>
      <c r="H313" s="49">
        <f t="shared" si="4"/>
        <v>0</v>
      </c>
      <c r="O313" s="12"/>
      <c r="P313" s="12"/>
      <c r="Q313" s="12"/>
      <c r="R313" s="12"/>
    </row>
    <row r="314" spans="1:18" ht="25.5" outlineLevel="1">
      <c r="A314" s="98" t="s">
        <v>255</v>
      </c>
      <c r="B314" s="4" t="s">
        <v>253</v>
      </c>
      <c r="C314" s="77" t="s">
        <v>254</v>
      </c>
      <c r="D314" s="30" t="s">
        <v>232</v>
      </c>
      <c r="E314" s="4"/>
      <c r="F314" s="4"/>
      <c r="G314" s="49"/>
      <c r="H314" s="49">
        <f t="shared" si="4"/>
        <v>0</v>
      </c>
      <c r="O314" s="12"/>
      <c r="P314" s="12"/>
      <c r="Q314" s="12"/>
      <c r="R314" s="12"/>
    </row>
    <row r="315" spans="1:18" ht="26.25" customHeight="1" outlineLevel="1">
      <c r="A315" s="98" t="s">
        <v>256</v>
      </c>
      <c r="B315" s="4" t="s">
        <v>253</v>
      </c>
      <c r="C315" s="77" t="s">
        <v>254</v>
      </c>
      <c r="D315" s="54" t="s">
        <v>257</v>
      </c>
      <c r="E315" s="1"/>
      <c r="F315" s="1"/>
      <c r="G315" s="49"/>
      <c r="H315" s="49">
        <f t="shared" si="4"/>
        <v>0</v>
      </c>
      <c r="O315" s="12"/>
      <c r="P315" s="12"/>
      <c r="Q315" s="12"/>
      <c r="R315" s="12"/>
    </row>
    <row r="316" spans="1:18" ht="42" customHeight="1" outlineLevel="1">
      <c r="A316" s="98" t="s">
        <v>258</v>
      </c>
      <c r="B316" s="4" t="s">
        <v>259</v>
      </c>
      <c r="C316" s="77" t="s">
        <v>260</v>
      </c>
      <c r="D316" s="30" t="s">
        <v>261</v>
      </c>
      <c r="E316" s="4"/>
      <c r="F316" s="4"/>
      <c r="G316" s="49"/>
      <c r="H316" s="49">
        <f t="shared" si="4"/>
        <v>0</v>
      </c>
      <c r="O316" s="12"/>
      <c r="P316" s="12"/>
      <c r="Q316" s="12"/>
      <c r="R316" s="12"/>
    </row>
    <row r="317" spans="1:18" ht="38.25" outlineLevel="1">
      <c r="A317" s="98" t="s">
        <v>262</v>
      </c>
      <c r="B317" s="4" t="s">
        <v>259</v>
      </c>
      <c r="C317" s="77" t="s">
        <v>260</v>
      </c>
      <c r="D317" s="30" t="s">
        <v>263</v>
      </c>
      <c r="E317" s="4"/>
      <c r="F317" s="4"/>
      <c r="G317" s="49"/>
      <c r="H317" s="49">
        <f t="shared" si="4"/>
        <v>0</v>
      </c>
      <c r="O317" s="12"/>
      <c r="P317" s="12"/>
      <c r="Q317" s="12"/>
      <c r="R317" s="12"/>
    </row>
    <row r="318" spans="1:18" ht="38.25" outlineLevel="1">
      <c r="A318" s="98" t="s">
        <v>264</v>
      </c>
      <c r="B318" s="4" t="s">
        <v>259</v>
      </c>
      <c r="C318" s="77" t="s">
        <v>1453</v>
      </c>
      <c r="D318" s="30" t="s">
        <v>265</v>
      </c>
      <c r="E318" s="4"/>
      <c r="F318" s="4"/>
      <c r="G318" s="49"/>
      <c r="H318" s="49">
        <f t="shared" si="4"/>
        <v>0</v>
      </c>
      <c r="O318" s="12"/>
      <c r="P318" s="12"/>
      <c r="Q318" s="12"/>
      <c r="R318" s="12"/>
    </row>
    <row r="319" spans="1:18" ht="40.5" outlineLevel="1">
      <c r="A319" s="98" t="s">
        <v>266</v>
      </c>
      <c r="B319" s="4" t="s">
        <v>267</v>
      </c>
      <c r="C319" s="77" t="s">
        <v>1454</v>
      </c>
      <c r="D319" s="30" t="s">
        <v>268</v>
      </c>
      <c r="E319" s="4"/>
      <c r="F319" s="4"/>
      <c r="G319" s="49"/>
      <c r="H319" s="49">
        <f t="shared" si="4"/>
        <v>0</v>
      </c>
      <c r="O319" s="12"/>
      <c r="P319" s="12"/>
      <c r="Q319" s="12"/>
      <c r="R319" s="12"/>
    </row>
    <row r="320" spans="1:18" ht="40.5" outlineLevel="1">
      <c r="A320" s="98" t="s">
        <v>269</v>
      </c>
      <c r="B320" s="4" t="s">
        <v>267</v>
      </c>
      <c r="C320" s="77" t="s">
        <v>1454</v>
      </c>
      <c r="D320" s="30" t="s">
        <v>270</v>
      </c>
      <c r="E320" s="4"/>
      <c r="F320" s="4"/>
      <c r="G320" s="49"/>
      <c r="H320" s="49">
        <f t="shared" si="4"/>
        <v>0</v>
      </c>
      <c r="O320" s="12"/>
      <c r="P320" s="12"/>
      <c r="Q320" s="12"/>
      <c r="R320" s="12"/>
    </row>
    <row r="321" spans="1:18" ht="40.5" outlineLevel="1">
      <c r="A321" s="98" t="s">
        <v>271</v>
      </c>
      <c r="B321" s="4" t="s">
        <v>267</v>
      </c>
      <c r="C321" s="77" t="s">
        <v>1260</v>
      </c>
      <c r="D321" s="30" t="s">
        <v>272</v>
      </c>
      <c r="E321" s="4"/>
      <c r="F321" s="4"/>
      <c r="G321" s="49"/>
      <c r="H321" s="49">
        <f t="shared" si="4"/>
        <v>0</v>
      </c>
      <c r="O321" s="12"/>
      <c r="P321" s="12"/>
      <c r="Q321" s="12"/>
      <c r="R321" s="12"/>
    </row>
    <row r="322" spans="1:18" ht="40.5" outlineLevel="1">
      <c r="A322" s="98" t="s">
        <v>273</v>
      </c>
      <c r="B322" s="4" t="s">
        <v>274</v>
      </c>
      <c r="C322" s="77" t="s">
        <v>1455</v>
      </c>
      <c r="D322" s="30" t="s">
        <v>275</v>
      </c>
      <c r="E322" s="4"/>
      <c r="F322" s="4"/>
      <c r="G322" s="49"/>
      <c r="H322" s="49">
        <f t="shared" si="4"/>
        <v>0</v>
      </c>
      <c r="O322" s="12"/>
      <c r="P322" s="12"/>
      <c r="Q322" s="12"/>
      <c r="R322" s="12"/>
    </row>
    <row r="323" spans="1:18" ht="40.5" outlineLevel="1">
      <c r="A323" s="98" t="s">
        <v>276</v>
      </c>
      <c r="B323" s="4" t="s">
        <v>274</v>
      </c>
      <c r="C323" s="77" t="s">
        <v>1455</v>
      </c>
      <c r="D323" s="30" t="s">
        <v>277</v>
      </c>
      <c r="E323" s="4"/>
      <c r="F323" s="4"/>
      <c r="G323" s="49"/>
      <c r="H323" s="49">
        <f t="shared" si="4"/>
        <v>0</v>
      </c>
      <c r="O323" s="12"/>
      <c r="P323" s="12"/>
      <c r="Q323" s="12"/>
      <c r="R323" s="12"/>
    </row>
    <row r="324" spans="1:18" ht="40.5" outlineLevel="1">
      <c r="A324" s="98" t="s">
        <v>278</v>
      </c>
      <c r="B324" s="4" t="s">
        <v>274</v>
      </c>
      <c r="C324" s="77" t="s">
        <v>1455</v>
      </c>
      <c r="D324" s="30" t="s">
        <v>279</v>
      </c>
      <c r="E324" s="4"/>
      <c r="F324" s="4"/>
      <c r="G324" s="49"/>
      <c r="H324" s="49">
        <f t="shared" si="4"/>
        <v>0</v>
      </c>
      <c r="O324" s="12"/>
      <c r="P324" s="12"/>
      <c r="Q324" s="12"/>
      <c r="R324" s="12"/>
    </row>
    <row r="325" spans="1:18" ht="40.5" outlineLevel="1">
      <c r="A325" s="98" t="s">
        <v>280</v>
      </c>
      <c r="B325" s="4" t="s">
        <v>274</v>
      </c>
      <c r="C325" s="77" t="s">
        <v>1455</v>
      </c>
      <c r="D325" s="30" t="s">
        <v>281</v>
      </c>
      <c r="E325" s="4"/>
      <c r="F325" s="4"/>
      <c r="G325" s="49"/>
      <c r="H325" s="49">
        <f t="shared" si="4"/>
        <v>0</v>
      </c>
      <c r="O325" s="12"/>
      <c r="P325" s="12"/>
      <c r="Q325" s="12"/>
      <c r="R325" s="12"/>
    </row>
    <row r="326" spans="1:18" ht="40.5" outlineLevel="1">
      <c r="A326" s="98" t="s">
        <v>282</v>
      </c>
      <c r="B326" s="4" t="s">
        <v>274</v>
      </c>
      <c r="C326" s="77" t="s">
        <v>1455</v>
      </c>
      <c r="D326" s="30" t="s">
        <v>283</v>
      </c>
      <c r="E326" s="4"/>
      <c r="F326" s="4"/>
      <c r="G326" s="49"/>
      <c r="H326" s="49">
        <f t="shared" si="4"/>
        <v>0</v>
      </c>
      <c r="O326" s="12"/>
      <c r="P326" s="12"/>
      <c r="Q326" s="12"/>
      <c r="R326" s="12"/>
    </row>
    <row r="327" spans="1:18" ht="40.5" outlineLevel="1">
      <c r="A327" s="98" t="s">
        <v>284</v>
      </c>
      <c r="B327" s="4" t="s">
        <v>274</v>
      </c>
      <c r="C327" s="77" t="s">
        <v>1455</v>
      </c>
      <c r="D327" s="30" t="s">
        <v>285</v>
      </c>
      <c r="E327" s="4"/>
      <c r="F327" s="4"/>
      <c r="G327" s="49"/>
      <c r="H327" s="49">
        <f t="shared" si="4"/>
        <v>0</v>
      </c>
      <c r="O327" s="12"/>
      <c r="P327" s="12"/>
      <c r="Q327" s="12"/>
      <c r="R327" s="12"/>
    </row>
    <row r="328" spans="1:18" ht="53.25" outlineLevel="1">
      <c r="A328" s="98" t="s">
        <v>286</v>
      </c>
      <c r="B328" s="4" t="s">
        <v>287</v>
      </c>
      <c r="C328" s="77" t="s">
        <v>1456</v>
      </c>
      <c r="D328" s="30" t="s">
        <v>275</v>
      </c>
      <c r="E328" s="4"/>
      <c r="F328" s="4"/>
      <c r="G328" s="49"/>
      <c r="H328" s="49">
        <f t="shared" si="4"/>
        <v>0</v>
      </c>
      <c r="O328" s="12"/>
      <c r="P328" s="12"/>
      <c r="Q328" s="12"/>
      <c r="R328" s="12"/>
    </row>
    <row r="329" spans="1:18" ht="53.25" outlineLevel="1">
      <c r="A329" s="98" t="s">
        <v>288</v>
      </c>
      <c r="B329" s="4" t="s">
        <v>287</v>
      </c>
      <c r="C329" s="77" t="s">
        <v>1261</v>
      </c>
      <c r="D329" s="30" t="s">
        <v>277</v>
      </c>
      <c r="E329" s="4"/>
      <c r="F329" s="4"/>
      <c r="G329" s="49"/>
      <c r="H329" s="49">
        <f t="shared" si="4"/>
        <v>0</v>
      </c>
      <c r="O329" s="12"/>
      <c r="P329" s="12"/>
      <c r="Q329" s="12"/>
      <c r="R329" s="12"/>
    </row>
    <row r="330" spans="1:18" ht="53.25" outlineLevel="1">
      <c r="A330" s="98" t="s">
        <v>289</v>
      </c>
      <c r="B330" s="4" t="s">
        <v>287</v>
      </c>
      <c r="C330" s="77" t="s">
        <v>1456</v>
      </c>
      <c r="D330" s="30" t="s">
        <v>279</v>
      </c>
      <c r="E330" s="4"/>
      <c r="F330" s="4"/>
      <c r="G330" s="49"/>
      <c r="H330" s="49">
        <f t="shared" si="4"/>
        <v>0</v>
      </c>
      <c r="O330" s="12"/>
      <c r="P330" s="12"/>
      <c r="Q330" s="12"/>
      <c r="R330" s="12"/>
    </row>
    <row r="331" spans="1:18" ht="53.25" outlineLevel="1">
      <c r="A331" s="98" t="s">
        <v>290</v>
      </c>
      <c r="B331" s="4" t="s">
        <v>287</v>
      </c>
      <c r="C331" s="77" t="s">
        <v>1456</v>
      </c>
      <c r="D331" s="30" t="s">
        <v>281</v>
      </c>
      <c r="E331" s="4"/>
      <c r="F331" s="4"/>
      <c r="G331" s="49"/>
      <c r="H331" s="49">
        <f t="shared" si="4"/>
        <v>0</v>
      </c>
      <c r="O331" s="12"/>
      <c r="P331" s="12"/>
      <c r="Q331" s="12"/>
      <c r="R331" s="12"/>
    </row>
    <row r="332" spans="1:18" ht="53.25" outlineLevel="1">
      <c r="A332" s="98" t="s">
        <v>291</v>
      </c>
      <c r="B332" s="4" t="s">
        <v>287</v>
      </c>
      <c r="C332" s="77" t="s">
        <v>1456</v>
      </c>
      <c r="D332" s="30" t="s">
        <v>283</v>
      </c>
      <c r="E332" s="4"/>
      <c r="F332" s="4"/>
      <c r="G332" s="49"/>
      <c r="H332" s="49">
        <f t="shared" si="4"/>
        <v>0</v>
      </c>
      <c r="O332" s="12"/>
      <c r="P332" s="12"/>
      <c r="Q332" s="12"/>
      <c r="R332" s="12"/>
    </row>
    <row r="333" spans="1:18" ht="53.25" outlineLevel="1">
      <c r="A333" s="98" t="s">
        <v>292</v>
      </c>
      <c r="B333" s="4" t="s">
        <v>287</v>
      </c>
      <c r="C333" s="77" t="s">
        <v>1456</v>
      </c>
      <c r="D333" s="30" t="s">
        <v>285</v>
      </c>
      <c r="E333" s="4"/>
      <c r="F333" s="4"/>
      <c r="G333" s="49"/>
      <c r="H333" s="49">
        <f t="shared" si="4"/>
        <v>0</v>
      </c>
      <c r="O333" s="12"/>
      <c r="P333" s="12"/>
      <c r="Q333" s="12"/>
      <c r="R333" s="12"/>
    </row>
    <row r="334" spans="1:18" ht="40.5" outlineLevel="1">
      <c r="A334" s="98" t="s">
        <v>293</v>
      </c>
      <c r="B334" s="4" t="s">
        <v>294</v>
      </c>
      <c r="C334" s="77" t="s">
        <v>1262</v>
      </c>
      <c r="D334" s="30" t="s">
        <v>295</v>
      </c>
      <c r="E334" s="4"/>
      <c r="F334" s="4"/>
      <c r="G334" s="49"/>
      <c r="H334" s="49">
        <f t="shared" si="4"/>
        <v>0</v>
      </c>
      <c r="O334" s="12"/>
      <c r="P334" s="12"/>
      <c r="Q334" s="12"/>
      <c r="R334" s="12"/>
    </row>
    <row r="335" spans="1:18" ht="40.5" outlineLevel="1">
      <c r="A335" s="98" t="s">
        <v>296</v>
      </c>
      <c r="B335" s="4" t="s">
        <v>294</v>
      </c>
      <c r="C335" s="77" t="s">
        <v>1262</v>
      </c>
      <c r="D335" s="30" t="s">
        <v>279</v>
      </c>
      <c r="E335" s="4"/>
      <c r="F335" s="4"/>
      <c r="G335" s="49"/>
      <c r="H335" s="49">
        <f t="shared" si="4"/>
        <v>0</v>
      </c>
      <c r="O335" s="12"/>
      <c r="P335" s="12"/>
      <c r="Q335" s="12"/>
      <c r="R335" s="12"/>
    </row>
    <row r="336" spans="1:18" ht="40.5" outlineLevel="1">
      <c r="A336" s="98" t="s">
        <v>297</v>
      </c>
      <c r="B336" s="4" t="s">
        <v>294</v>
      </c>
      <c r="C336" s="77" t="s">
        <v>1262</v>
      </c>
      <c r="D336" s="30" t="s">
        <v>283</v>
      </c>
      <c r="E336" s="4"/>
      <c r="F336" s="4"/>
      <c r="G336" s="49"/>
      <c r="H336" s="49">
        <f t="shared" si="4"/>
        <v>0</v>
      </c>
      <c r="O336" s="12"/>
      <c r="P336" s="12"/>
      <c r="Q336" s="12"/>
      <c r="R336" s="12"/>
    </row>
    <row r="337" spans="1:18" ht="40.5" outlineLevel="1">
      <c r="A337" s="98" t="s">
        <v>298</v>
      </c>
      <c r="B337" s="4" t="s">
        <v>294</v>
      </c>
      <c r="C337" s="77" t="s">
        <v>1262</v>
      </c>
      <c r="D337" s="30" t="s">
        <v>285</v>
      </c>
      <c r="E337" s="4"/>
      <c r="F337" s="4"/>
      <c r="G337" s="49"/>
      <c r="H337" s="49">
        <f t="shared" si="4"/>
        <v>0</v>
      </c>
      <c r="O337" s="12"/>
      <c r="P337" s="12"/>
      <c r="Q337" s="12"/>
      <c r="R337" s="12"/>
    </row>
    <row r="338" spans="1:18" ht="40.5" outlineLevel="1">
      <c r="A338" s="98" t="s">
        <v>299</v>
      </c>
      <c r="B338" s="4" t="s">
        <v>300</v>
      </c>
      <c r="C338" s="77" t="s">
        <v>1457</v>
      </c>
      <c r="D338" s="30" t="s">
        <v>275</v>
      </c>
      <c r="E338" s="4"/>
      <c r="F338" s="4"/>
      <c r="G338" s="49"/>
      <c r="H338" s="49">
        <f t="shared" si="4"/>
        <v>0</v>
      </c>
      <c r="O338" s="12"/>
      <c r="P338" s="12"/>
      <c r="Q338" s="12"/>
      <c r="R338" s="12"/>
    </row>
    <row r="339" spans="1:18" ht="40.5" outlineLevel="1">
      <c r="A339" s="98" t="s">
        <v>301</v>
      </c>
      <c r="B339" s="4" t="s">
        <v>300</v>
      </c>
      <c r="C339" s="77" t="s">
        <v>1457</v>
      </c>
      <c r="D339" s="30" t="s">
        <v>277</v>
      </c>
      <c r="E339" s="4"/>
      <c r="F339" s="4"/>
      <c r="G339" s="49"/>
      <c r="H339" s="49">
        <f t="shared" si="4"/>
        <v>0</v>
      </c>
      <c r="O339" s="12"/>
      <c r="P339" s="12"/>
      <c r="Q339" s="12"/>
      <c r="R339" s="12"/>
    </row>
    <row r="340" spans="1:18" ht="40.5" outlineLevel="1">
      <c r="A340" s="98" t="s">
        <v>302</v>
      </c>
      <c r="B340" s="4" t="s">
        <v>300</v>
      </c>
      <c r="C340" s="77" t="s">
        <v>1457</v>
      </c>
      <c r="D340" s="30" t="s">
        <v>279</v>
      </c>
      <c r="E340" s="4"/>
      <c r="F340" s="4"/>
      <c r="G340" s="49"/>
      <c r="H340" s="49">
        <f t="shared" si="4"/>
        <v>0</v>
      </c>
      <c r="O340" s="12"/>
      <c r="P340" s="12"/>
      <c r="Q340" s="12"/>
      <c r="R340" s="12"/>
    </row>
    <row r="341" spans="1:18" ht="40.5" outlineLevel="1">
      <c r="A341" s="98" t="s">
        <v>303</v>
      </c>
      <c r="B341" s="4" t="s">
        <v>300</v>
      </c>
      <c r="C341" s="77" t="s">
        <v>1457</v>
      </c>
      <c r="D341" s="30" t="s">
        <v>281</v>
      </c>
      <c r="E341" s="4"/>
      <c r="F341" s="4"/>
      <c r="G341" s="49"/>
      <c r="H341" s="49">
        <f t="shared" si="4"/>
        <v>0</v>
      </c>
      <c r="O341" s="12"/>
      <c r="P341" s="12"/>
      <c r="Q341" s="12"/>
      <c r="R341" s="12"/>
    </row>
    <row r="342" spans="1:18" ht="40.5" outlineLevel="1">
      <c r="A342" s="98" t="s">
        <v>304</v>
      </c>
      <c r="B342" s="4" t="s">
        <v>300</v>
      </c>
      <c r="C342" s="77" t="s">
        <v>1457</v>
      </c>
      <c r="D342" s="30" t="s">
        <v>283</v>
      </c>
      <c r="E342" s="4"/>
      <c r="F342" s="4"/>
      <c r="G342" s="49"/>
      <c r="H342" s="49">
        <f t="shared" si="4"/>
        <v>0</v>
      </c>
      <c r="O342" s="12"/>
      <c r="P342" s="12"/>
      <c r="Q342" s="12"/>
      <c r="R342" s="12"/>
    </row>
    <row r="343" spans="1:18" ht="40.5" outlineLevel="1">
      <c r="A343" s="98" t="s">
        <v>305</v>
      </c>
      <c r="B343" s="4" t="s">
        <v>300</v>
      </c>
      <c r="C343" s="77" t="s">
        <v>1457</v>
      </c>
      <c r="D343" s="30" t="s">
        <v>285</v>
      </c>
      <c r="E343" s="4"/>
      <c r="F343" s="4"/>
      <c r="G343" s="49"/>
      <c r="H343" s="49">
        <f t="shared" si="4"/>
        <v>0</v>
      </c>
      <c r="O343" s="12"/>
      <c r="P343" s="12"/>
      <c r="Q343" s="12"/>
      <c r="R343" s="12"/>
    </row>
    <row r="344" spans="1:18" ht="53.25" outlineLevel="1">
      <c r="A344" s="98" t="s">
        <v>306</v>
      </c>
      <c r="B344" s="4" t="s">
        <v>307</v>
      </c>
      <c r="C344" s="77" t="s">
        <v>1458</v>
      </c>
      <c r="D344" s="30" t="s">
        <v>275</v>
      </c>
      <c r="E344" s="4"/>
      <c r="F344" s="4"/>
      <c r="G344" s="49"/>
      <c r="H344" s="49">
        <f t="shared" si="4"/>
        <v>0</v>
      </c>
      <c r="O344" s="12"/>
      <c r="P344" s="12"/>
      <c r="Q344" s="12"/>
      <c r="R344" s="12"/>
    </row>
    <row r="345" spans="1:18" ht="53.25" outlineLevel="1">
      <c r="A345" s="98" t="s">
        <v>308</v>
      </c>
      <c r="B345" s="4" t="s">
        <v>307</v>
      </c>
      <c r="C345" s="77" t="s">
        <v>1458</v>
      </c>
      <c r="D345" s="30" t="s">
        <v>277</v>
      </c>
      <c r="E345" s="4"/>
      <c r="F345" s="4"/>
      <c r="G345" s="49"/>
      <c r="H345" s="49">
        <f t="shared" si="4"/>
        <v>0</v>
      </c>
      <c r="O345" s="12"/>
      <c r="P345" s="12"/>
      <c r="Q345" s="12"/>
      <c r="R345" s="12"/>
    </row>
    <row r="346" spans="1:18" ht="53.25" outlineLevel="1">
      <c r="A346" s="98" t="s">
        <v>309</v>
      </c>
      <c r="B346" s="4" t="s">
        <v>307</v>
      </c>
      <c r="C346" s="77" t="s">
        <v>1458</v>
      </c>
      <c r="D346" s="30" t="s">
        <v>279</v>
      </c>
      <c r="E346" s="4"/>
      <c r="F346" s="4"/>
      <c r="G346" s="49"/>
      <c r="H346" s="49">
        <f t="shared" si="4"/>
        <v>0</v>
      </c>
      <c r="O346" s="12"/>
      <c r="P346" s="12"/>
      <c r="Q346" s="12"/>
      <c r="R346" s="12"/>
    </row>
    <row r="347" spans="1:18" ht="53.25" outlineLevel="1">
      <c r="A347" s="98" t="s">
        <v>310</v>
      </c>
      <c r="B347" s="4" t="s">
        <v>307</v>
      </c>
      <c r="C347" s="77" t="s">
        <v>1458</v>
      </c>
      <c r="D347" s="30" t="s">
        <v>281</v>
      </c>
      <c r="E347" s="4"/>
      <c r="F347" s="4"/>
      <c r="G347" s="49"/>
      <c r="H347" s="49">
        <f aca="true" t="shared" si="5" ref="H347:H411">ROUND(G347*1.21,2)</f>
        <v>0</v>
      </c>
      <c r="O347" s="12"/>
      <c r="P347" s="12"/>
      <c r="Q347" s="12"/>
      <c r="R347" s="12"/>
    </row>
    <row r="348" spans="1:18" ht="53.25" outlineLevel="1">
      <c r="A348" s="98" t="s">
        <v>311</v>
      </c>
      <c r="B348" s="4" t="s">
        <v>307</v>
      </c>
      <c r="C348" s="77" t="s">
        <v>1458</v>
      </c>
      <c r="D348" s="30" t="s">
        <v>283</v>
      </c>
      <c r="E348" s="4"/>
      <c r="F348" s="4"/>
      <c r="G348" s="49"/>
      <c r="H348" s="49">
        <f t="shared" si="5"/>
        <v>0</v>
      </c>
      <c r="O348" s="12"/>
      <c r="P348" s="12"/>
      <c r="Q348" s="12"/>
      <c r="R348" s="12"/>
    </row>
    <row r="349" spans="1:18" ht="53.25" outlineLevel="1">
      <c r="A349" s="98" t="s">
        <v>312</v>
      </c>
      <c r="B349" s="4" t="s">
        <v>307</v>
      </c>
      <c r="C349" s="77" t="s">
        <v>1458</v>
      </c>
      <c r="D349" s="30" t="s">
        <v>285</v>
      </c>
      <c r="E349" s="4"/>
      <c r="F349" s="4"/>
      <c r="G349" s="49"/>
      <c r="H349" s="49">
        <f t="shared" si="5"/>
        <v>0</v>
      </c>
      <c r="O349" s="12"/>
      <c r="P349" s="12"/>
      <c r="Q349" s="12"/>
      <c r="R349" s="12"/>
    </row>
    <row r="350" spans="1:18" ht="41.25" customHeight="1" outlineLevel="1">
      <c r="A350" s="98" t="s">
        <v>313</v>
      </c>
      <c r="B350" s="4" t="s">
        <v>314</v>
      </c>
      <c r="C350" s="77" t="s">
        <v>315</v>
      </c>
      <c r="D350" s="30" t="s">
        <v>268</v>
      </c>
      <c r="E350" s="4"/>
      <c r="F350" s="4"/>
      <c r="G350" s="49"/>
      <c r="H350" s="49">
        <f t="shared" si="5"/>
        <v>0</v>
      </c>
      <c r="O350" s="12"/>
      <c r="P350" s="12"/>
      <c r="Q350" s="12"/>
      <c r="R350" s="12"/>
    </row>
    <row r="351" spans="1:18" ht="39.75" customHeight="1" outlineLevel="1">
      <c r="A351" s="98" t="s">
        <v>316</v>
      </c>
      <c r="B351" s="4" t="s">
        <v>314</v>
      </c>
      <c r="C351" s="77" t="s">
        <v>315</v>
      </c>
      <c r="D351" s="30" t="s">
        <v>317</v>
      </c>
      <c r="E351" s="4"/>
      <c r="F351" s="4"/>
      <c r="G351" s="49"/>
      <c r="H351" s="49">
        <f t="shared" si="5"/>
        <v>0</v>
      </c>
      <c r="O351" s="12"/>
      <c r="P351" s="12"/>
      <c r="Q351" s="12"/>
      <c r="R351" s="12"/>
    </row>
    <row r="352" spans="1:18" ht="39.75" customHeight="1" outlineLevel="1">
      <c r="A352" s="98" t="s">
        <v>318</v>
      </c>
      <c r="B352" s="4" t="s">
        <v>314</v>
      </c>
      <c r="C352" s="77" t="s">
        <v>315</v>
      </c>
      <c r="D352" s="30" t="s">
        <v>272</v>
      </c>
      <c r="E352" s="4"/>
      <c r="F352" s="4"/>
      <c r="G352" s="49"/>
      <c r="H352" s="49">
        <f t="shared" si="5"/>
        <v>0</v>
      </c>
      <c r="O352" s="12"/>
      <c r="P352" s="12"/>
      <c r="Q352" s="12"/>
      <c r="R352" s="12"/>
    </row>
    <row r="353" spans="1:18" ht="30" customHeight="1" outlineLevel="1">
      <c r="A353" s="98" t="s">
        <v>319</v>
      </c>
      <c r="B353" s="4" t="s">
        <v>320</v>
      </c>
      <c r="C353" s="77" t="s">
        <v>1459</v>
      </c>
      <c r="D353" s="30" t="s">
        <v>268</v>
      </c>
      <c r="E353" s="4"/>
      <c r="F353" s="4"/>
      <c r="G353" s="49"/>
      <c r="H353" s="49">
        <f t="shared" si="5"/>
        <v>0</v>
      </c>
      <c r="O353" s="12"/>
      <c r="P353" s="12"/>
      <c r="Q353" s="12"/>
      <c r="R353" s="12"/>
    </row>
    <row r="354" spans="1:18" ht="27.75" customHeight="1" outlineLevel="1">
      <c r="A354" s="98" t="s">
        <v>321</v>
      </c>
      <c r="B354" s="4" t="s">
        <v>320</v>
      </c>
      <c r="C354" s="77" t="s">
        <v>1459</v>
      </c>
      <c r="D354" s="30" t="s">
        <v>317</v>
      </c>
      <c r="E354" s="4"/>
      <c r="F354" s="4"/>
      <c r="G354" s="49"/>
      <c r="H354" s="49">
        <f t="shared" si="5"/>
        <v>0</v>
      </c>
      <c r="O354" s="12"/>
      <c r="P354" s="12"/>
      <c r="Q354" s="12"/>
      <c r="R354" s="12"/>
    </row>
    <row r="355" spans="1:18" ht="30" customHeight="1" outlineLevel="1">
      <c r="A355" s="98" t="s">
        <v>322</v>
      </c>
      <c r="B355" s="4" t="s">
        <v>323</v>
      </c>
      <c r="C355" s="77" t="s">
        <v>1460</v>
      </c>
      <c r="D355" s="30" t="s">
        <v>268</v>
      </c>
      <c r="E355" s="4"/>
      <c r="F355" s="4"/>
      <c r="G355" s="49"/>
      <c r="H355" s="49">
        <f t="shared" si="5"/>
        <v>0</v>
      </c>
      <c r="O355" s="12"/>
      <c r="P355" s="12"/>
      <c r="Q355" s="12"/>
      <c r="R355" s="12"/>
    </row>
    <row r="356" spans="1:18" ht="27.75" customHeight="1" outlineLevel="1">
      <c r="A356" s="98" t="s">
        <v>324</v>
      </c>
      <c r="B356" s="4" t="s">
        <v>323</v>
      </c>
      <c r="C356" s="77" t="s">
        <v>1460</v>
      </c>
      <c r="D356" s="30" t="s">
        <v>317</v>
      </c>
      <c r="E356" s="4"/>
      <c r="F356" s="4"/>
      <c r="G356" s="49"/>
      <c r="H356" s="49">
        <f t="shared" si="5"/>
        <v>0</v>
      </c>
      <c r="O356" s="12"/>
      <c r="P356" s="12"/>
      <c r="Q356" s="12"/>
      <c r="R356" s="12"/>
    </row>
    <row r="357" spans="1:18" ht="40.5" outlineLevel="1">
      <c r="A357" s="98" t="s">
        <v>325</v>
      </c>
      <c r="B357" s="4" t="s">
        <v>326</v>
      </c>
      <c r="C357" s="77" t="s">
        <v>1461</v>
      </c>
      <c r="D357" s="30" t="s">
        <v>268</v>
      </c>
      <c r="E357" s="4"/>
      <c r="F357" s="4"/>
      <c r="G357" s="49"/>
      <c r="H357" s="49">
        <f t="shared" si="5"/>
        <v>0</v>
      </c>
      <c r="O357" s="12"/>
      <c r="P357" s="12"/>
      <c r="Q357" s="12"/>
      <c r="R357" s="12"/>
    </row>
    <row r="358" spans="1:18" ht="40.5" outlineLevel="1">
      <c r="A358" s="98" t="s">
        <v>327</v>
      </c>
      <c r="B358" s="4" t="s">
        <v>326</v>
      </c>
      <c r="C358" s="77" t="s">
        <v>1461</v>
      </c>
      <c r="D358" s="30" t="s">
        <v>317</v>
      </c>
      <c r="E358" s="4"/>
      <c r="F358" s="4"/>
      <c r="G358" s="49"/>
      <c r="H358" s="49">
        <f t="shared" si="5"/>
        <v>0</v>
      </c>
      <c r="O358" s="12"/>
      <c r="P358" s="12"/>
      <c r="Q358" s="12"/>
      <c r="R358" s="12"/>
    </row>
    <row r="359" spans="1:18" ht="25.5" outlineLevel="1">
      <c r="A359" s="98" t="s">
        <v>328</v>
      </c>
      <c r="B359" s="4" t="s">
        <v>329</v>
      </c>
      <c r="C359" s="77" t="s">
        <v>330</v>
      </c>
      <c r="D359" s="54" t="s">
        <v>224</v>
      </c>
      <c r="E359" s="1"/>
      <c r="F359" s="1"/>
      <c r="G359" s="49"/>
      <c r="H359" s="49">
        <f t="shared" si="5"/>
        <v>0</v>
      </c>
      <c r="O359" s="12"/>
      <c r="P359" s="12"/>
      <c r="Q359" s="12"/>
      <c r="R359" s="12"/>
    </row>
    <row r="360" spans="1:18" ht="25.5" outlineLevel="1">
      <c r="A360" s="98" t="s">
        <v>331</v>
      </c>
      <c r="B360" s="6" t="s">
        <v>332</v>
      </c>
      <c r="C360" s="77" t="s">
        <v>333</v>
      </c>
      <c r="D360" s="54" t="s">
        <v>224</v>
      </c>
      <c r="E360" s="1"/>
      <c r="F360" s="1"/>
      <c r="G360" s="49"/>
      <c r="H360" s="49">
        <f t="shared" si="5"/>
        <v>0</v>
      </c>
      <c r="O360" s="12"/>
      <c r="P360" s="12"/>
      <c r="Q360" s="12"/>
      <c r="R360" s="12"/>
    </row>
    <row r="361" spans="1:18" ht="25.5" outlineLevel="1">
      <c r="A361" s="98" t="s">
        <v>334</v>
      </c>
      <c r="B361" s="4" t="s">
        <v>335</v>
      </c>
      <c r="C361" s="77" t="s">
        <v>336</v>
      </c>
      <c r="D361" s="54" t="s">
        <v>224</v>
      </c>
      <c r="E361" s="1"/>
      <c r="F361" s="1"/>
      <c r="G361" s="49"/>
      <c r="H361" s="49">
        <f>ROUND(G361*1.21,2)</f>
        <v>0</v>
      </c>
      <c r="O361" s="12"/>
      <c r="P361" s="12"/>
      <c r="Q361" s="12"/>
      <c r="R361" s="12"/>
    </row>
    <row r="362" spans="1:18" ht="25.5" outlineLevel="1">
      <c r="A362" s="98" t="s">
        <v>334</v>
      </c>
      <c r="B362" s="4" t="s">
        <v>335</v>
      </c>
      <c r="C362" s="77" t="s">
        <v>336</v>
      </c>
      <c r="D362" s="54" t="s">
        <v>224</v>
      </c>
      <c r="E362" s="1"/>
      <c r="F362" s="1"/>
      <c r="G362" s="49"/>
      <c r="H362" s="49">
        <f t="shared" si="5"/>
        <v>0</v>
      </c>
      <c r="O362" s="12"/>
      <c r="P362" s="12"/>
      <c r="Q362" s="12"/>
      <c r="R362" s="12"/>
    </row>
    <row r="363" spans="1:18" ht="15">
      <c r="A363" s="97" t="s">
        <v>337</v>
      </c>
      <c r="B363" s="72" t="s">
        <v>338</v>
      </c>
      <c r="C363" s="75"/>
      <c r="D363" s="92"/>
      <c r="E363" s="71"/>
      <c r="F363" s="71"/>
      <c r="G363" s="70"/>
      <c r="H363" s="70"/>
      <c r="O363" s="12"/>
      <c r="P363" s="12"/>
      <c r="Q363" s="12"/>
      <c r="R363" s="12"/>
    </row>
    <row r="364" spans="1:18" ht="15" outlineLevel="1">
      <c r="A364" s="98" t="s">
        <v>983</v>
      </c>
      <c r="B364" s="3" t="s">
        <v>339</v>
      </c>
      <c r="C364" s="74" t="s">
        <v>340</v>
      </c>
      <c r="D364" s="91" t="s">
        <v>13</v>
      </c>
      <c r="E364" s="44"/>
      <c r="F364" s="44"/>
      <c r="G364" s="49"/>
      <c r="H364" s="49">
        <f t="shared" si="5"/>
        <v>0</v>
      </c>
      <c r="O364" s="12"/>
      <c r="P364" s="12"/>
      <c r="Q364" s="12"/>
      <c r="R364" s="12"/>
    </row>
    <row r="365" spans="1:18" ht="15" outlineLevel="1">
      <c r="A365" s="98">
        <v>6.2</v>
      </c>
      <c r="B365" s="3" t="s">
        <v>339</v>
      </c>
      <c r="C365" s="74" t="s">
        <v>341</v>
      </c>
      <c r="D365" s="91" t="s">
        <v>13</v>
      </c>
      <c r="E365" s="44"/>
      <c r="F365" s="44"/>
      <c r="G365" s="49"/>
      <c r="H365" s="49">
        <f t="shared" si="5"/>
        <v>0</v>
      </c>
      <c r="O365" s="12"/>
      <c r="P365" s="12"/>
      <c r="Q365" s="12"/>
      <c r="R365" s="12"/>
    </row>
    <row r="366" spans="1:18" ht="15" outlineLevel="1">
      <c r="A366" s="98">
        <v>6.3</v>
      </c>
      <c r="B366" s="6" t="s">
        <v>339</v>
      </c>
      <c r="C366" s="74" t="s">
        <v>342</v>
      </c>
      <c r="D366" s="91" t="s">
        <v>13</v>
      </c>
      <c r="E366" s="44"/>
      <c r="F366" s="44"/>
      <c r="G366" s="49"/>
      <c r="H366" s="49">
        <f t="shared" si="5"/>
        <v>0</v>
      </c>
      <c r="O366" s="12"/>
      <c r="P366" s="12"/>
      <c r="Q366" s="12"/>
      <c r="R366" s="12"/>
    </row>
    <row r="367" spans="1:18" ht="15" outlineLevel="1">
      <c r="A367" s="98">
        <v>6.4</v>
      </c>
      <c r="B367" s="6" t="s">
        <v>339</v>
      </c>
      <c r="C367" s="74" t="s">
        <v>343</v>
      </c>
      <c r="D367" s="91" t="s">
        <v>13</v>
      </c>
      <c r="E367" s="44"/>
      <c r="F367" s="44"/>
      <c r="G367" s="49"/>
      <c r="H367" s="49">
        <f t="shared" si="5"/>
        <v>0</v>
      </c>
      <c r="O367" s="12"/>
      <c r="P367" s="12"/>
      <c r="Q367" s="12"/>
      <c r="R367" s="12"/>
    </row>
    <row r="368" spans="1:18" ht="15" outlineLevel="1">
      <c r="A368" s="98">
        <v>6.5</v>
      </c>
      <c r="B368" s="3" t="s">
        <v>339</v>
      </c>
      <c r="C368" s="74" t="s">
        <v>344</v>
      </c>
      <c r="D368" s="91" t="s">
        <v>13</v>
      </c>
      <c r="E368" s="44"/>
      <c r="F368" s="44"/>
      <c r="G368" s="49"/>
      <c r="H368" s="49">
        <f t="shared" si="5"/>
        <v>0</v>
      </c>
      <c r="O368" s="12"/>
      <c r="P368" s="12"/>
      <c r="Q368" s="12"/>
      <c r="R368" s="12"/>
    </row>
    <row r="369" spans="1:18" ht="15" outlineLevel="1">
      <c r="A369" s="98">
        <v>6.6</v>
      </c>
      <c r="B369" s="3" t="s">
        <v>339</v>
      </c>
      <c r="C369" s="74" t="s">
        <v>345</v>
      </c>
      <c r="D369" s="91" t="s">
        <v>13</v>
      </c>
      <c r="E369" s="44"/>
      <c r="F369" s="44"/>
      <c r="G369" s="49"/>
      <c r="H369" s="49">
        <f t="shared" si="5"/>
        <v>0</v>
      </c>
      <c r="O369" s="12"/>
      <c r="P369" s="12"/>
      <c r="Q369" s="12"/>
      <c r="R369" s="12"/>
    </row>
    <row r="370" spans="1:18" ht="15" outlineLevel="1">
      <c r="A370" s="98">
        <v>6.7</v>
      </c>
      <c r="B370" s="3" t="s">
        <v>339</v>
      </c>
      <c r="C370" s="74" t="s">
        <v>346</v>
      </c>
      <c r="D370" s="91" t="s">
        <v>13</v>
      </c>
      <c r="E370" s="44"/>
      <c r="F370" s="44"/>
      <c r="G370" s="49"/>
      <c r="H370" s="49">
        <f t="shared" si="5"/>
        <v>0</v>
      </c>
      <c r="O370" s="12"/>
      <c r="P370" s="12"/>
      <c r="Q370" s="12"/>
      <c r="R370" s="12"/>
    </row>
    <row r="371" spans="1:18" ht="15" outlineLevel="1">
      <c r="A371" s="98">
        <v>6.8</v>
      </c>
      <c r="B371" s="3" t="s">
        <v>339</v>
      </c>
      <c r="C371" s="74" t="s">
        <v>347</v>
      </c>
      <c r="D371" s="91" t="s">
        <v>13</v>
      </c>
      <c r="E371" s="44"/>
      <c r="F371" s="44"/>
      <c r="G371" s="49"/>
      <c r="H371" s="49">
        <f t="shared" si="5"/>
        <v>0</v>
      </c>
      <c r="O371" s="12"/>
      <c r="P371" s="12"/>
      <c r="Q371" s="12"/>
      <c r="R371" s="12"/>
    </row>
    <row r="372" spans="1:18" ht="15" outlineLevel="1">
      <c r="A372" s="98">
        <v>6.9</v>
      </c>
      <c r="B372" s="6" t="s">
        <v>348</v>
      </c>
      <c r="C372" s="74" t="s">
        <v>349</v>
      </c>
      <c r="D372" s="91" t="s">
        <v>13</v>
      </c>
      <c r="E372" s="44"/>
      <c r="F372" s="44"/>
      <c r="G372" s="49"/>
      <c r="H372" s="49">
        <f t="shared" si="5"/>
        <v>0</v>
      </c>
      <c r="O372" s="12"/>
      <c r="P372" s="12"/>
      <c r="Q372" s="12"/>
      <c r="R372" s="12"/>
    </row>
    <row r="373" spans="1:18" ht="15" outlineLevel="1">
      <c r="A373" s="99">
        <v>6.1</v>
      </c>
      <c r="B373" s="6" t="s">
        <v>339</v>
      </c>
      <c r="C373" s="74" t="s">
        <v>350</v>
      </c>
      <c r="D373" s="91" t="s">
        <v>13</v>
      </c>
      <c r="E373" s="44"/>
      <c r="F373" s="44"/>
      <c r="G373" s="49"/>
      <c r="H373" s="49">
        <f t="shared" si="5"/>
        <v>0</v>
      </c>
      <c r="O373" s="12"/>
      <c r="P373" s="12"/>
      <c r="Q373" s="12"/>
      <c r="R373" s="12"/>
    </row>
    <row r="374" spans="1:18" ht="15" outlineLevel="1">
      <c r="A374" s="99">
        <v>6.11</v>
      </c>
      <c r="B374" s="3" t="s">
        <v>339</v>
      </c>
      <c r="C374" s="74" t="s">
        <v>351</v>
      </c>
      <c r="D374" s="91" t="s">
        <v>13</v>
      </c>
      <c r="E374" s="44"/>
      <c r="F374" s="44"/>
      <c r="G374" s="49"/>
      <c r="H374" s="49">
        <f t="shared" si="5"/>
        <v>0</v>
      </c>
      <c r="O374" s="12"/>
      <c r="P374" s="12"/>
      <c r="Q374" s="12"/>
      <c r="R374" s="12"/>
    </row>
    <row r="375" spans="1:18" ht="15" outlineLevel="1">
      <c r="A375" s="99">
        <v>6.12</v>
      </c>
      <c r="B375" s="3" t="s">
        <v>352</v>
      </c>
      <c r="C375" s="74" t="s">
        <v>971</v>
      </c>
      <c r="D375" s="91" t="s">
        <v>13</v>
      </c>
      <c r="E375" s="44"/>
      <c r="F375" s="44"/>
      <c r="G375" s="49"/>
      <c r="H375" s="49">
        <f t="shared" si="5"/>
        <v>0</v>
      </c>
      <c r="O375" s="12"/>
      <c r="P375" s="12"/>
      <c r="Q375" s="12"/>
      <c r="R375" s="12"/>
    </row>
    <row r="376" spans="1:18" ht="15" outlineLevel="1">
      <c r="A376" s="99">
        <v>6.13</v>
      </c>
      <c r="B376" s="3" t="s">
        <v>352</v>
      </c>
      <c r="C376" s="74" t="s">
        <v>972</v>
      </c>
      <c r="D376" s="91" t="s">
        <v>13</v>
      </c>
      <c r="E376" s="44"/>
      <c r="F376" s="44"/>
      <c r="G376" s="49"/>
      <c r="H376" s="49">
        <f t="shared" si="5"/>
        <v>0</v>
      </c>
      <c r="O376" s="12"/>
      <c r="P376" s="12"/>
      <c r="Q376" s="12"/>
      <c r="R376" s="12"/>
    </row>
    <row r="377" spans="1:18" ht="15" outlineLevel="1">
      <c r="A377" s="99">
        <v>6.14</v>
      </c>
      <c r="B377" s="3" t="s">
        <v>352</v>
      </c>
      <c r="C377" s="74" t="s">
        <v>353</v>
      </c>
      <c r="D377" s="91" t="s">
        <v>13</v>
      </c>
      <c r="E377" s="44"/>
      <c r="F377" s="44"/>
      <c r="G377" s="49"/>
      <c r="H377" s="49">
        <f t="shared" si="5"/>
        <v>0</v>
      </c>
      <c r="O377" s="12"/>
      <c r="P377" s="12"/>
      <c r="Q377" s="12"/>
      <c r="R377" s="12"/>
    </row>
    <row r="378" spans="1:18" ht="15" outlineLevel="1">
      <c r="A378" s="99">
        <v>6.15</v>
      </c>
      <c r="B378" s="3" t="s">
        <v>354</v>
      </c>
      <c r="C378" s="74" t="s">
        <v>355</v>
      </c>
      <c r="D378" s="91" t="s">
        <v>13</v>
      </c>
      <c r="E378" s="44"/>
      <c r="F378" s="44"/>
      <c r="G378" s="49"/>
      <c r="H378" s="49">
        <f t="shared" si="5"/>
        <v>0</v>
      </c>
      <c r="O378" s="12"/>
      <c r="P378" s="12"/>
      <c r="Q378" s="12"/>
      <c r="R378" s="12"/>
    </row>
    <row r="379" spans="1:18" ht="15" outlineLevel="1">
      <c r="A379" s="99">
        <v>6.16</v>
      </c>
      <c r="B379" s="3" t="s">
        <v>354</v>
      </c>
      <c r="C379" s="74" t="s">
        <v>356</v>
      </c>
      <c r="D379" s="91" t="s">
        <v>13</v>
      </c>
      <c r="E379" s="44"/>
      <c r="F379" s="44"/>
      <c r="G379" s="49"/>
      <c r="H379" s="49">
        <f t="shared" si="5"/>
        <v>0</v>
      </c>
      <c r="O379" s="12"/>
      <c r="P379" s="12"/>
      <c r="Q379" s="12"/>
      <c r="R379" s="12"/>
    </row>
    <row r="380" spans="1:18" ht="15" outlineLevel="1">
      <c r="A380" s="99">
        <v>6.17</v>
      </c>
      <c r="B380" s="3" t="s">
        <v>354</v>
      </c>
      <c r="C380" s="74" t="s">
        <v>357</v>
      </c>
      <c r="D380" s="91" t="s">
        <v>13</v>
      </c>
      <c r="E380" s="44"/>
      <c r="F380" s="44"/>
      <c r="G380" s="49"/>
      <c r="H380" s="49">
        <f t="shared" si="5"/>
        <v>0</v>
      </c>
      <c r="O380" s="12"/>
      <c r="P380" s="12"/>
      <c r="Q380" s="12"/>
      <c r="R380" s="12"/>
    </row>
    <row r="381" spans="1:18" ht="30" outlineLevel="1">
      <c r="A381" s="99">
        <v>6.18</v>
      </c>
      <c r="B381" s="3" t="s">
        <v>358</v>
      </c>
      <c r="C381" s="74" t="s">
        <v>359</v>
      </c>
      <c r="D381" s="91" t="s">
        <v>13</v>
      </c>
      <c r="E381" s="44"/>
      <c r="F381" s="44"/>
      <c r="G381" s="49"/>
      <c r="H381" s="49">
        <f t="shared" si="5"/>
        <v>0</v>
      </c>
      <c r="O381" s="12"/>
      <c r="P381" s="12"/>
      <c r="Q381" s="12"/>
      <c r="R381" s="12"/>
    </row>
    <row r="382" spans="1:18" ht="15" outlineLevel="1">
      <c r="A382" s="99">
        <v>6.19</v>
      </c>
      <c r="B382" s="3" t="s">
        <v>360</v>
      </c>
      <c r="C382" s="74" t="s">
        <v>361</v>
      </c>
      <c r="D382" s="91" t="s">
        <v>13</v>
      </c>
      <c r="E382" s="44"/>
      <c r="F382" s="44"/>
      <c r="G382" s="49"/>
      <c r="H382" s="49">
        <f t="shared" si="5"/>
        <v>0</v>
      </c>
      <c r="O382" s="12"/>
      <c r="P382" s="12"/>
      <c r="Q382" s="12"/>
      <c r="R382" s="12"/>
    </row>
    <row r="383" spans="1:18" ht="15" outlineLevel="1">
      <c r="A383" s="99">
        <v>6.2</v>
      </c>
      <c r="B383" s="6" t="s">
        <v>362</v>
      </c>
      <c r="C383" s="74" t="s">
        <v>363</v>
      </c>
      <c r="D383" s="91" t="s">
        <v>13</v>
      </c>
      <c r="E383" s="44"/>
      <c r="F383" s="44"/>
      <c r="G383" s="49"/>
      <c r="H383" s="49">
        <f t="shared" si="5"/>
        <v>0</v>
      </c>
      <c r="O383" s="12"/>
      <c r="P383" s="12"/>
      <c r="Q383" s="12"/>
      <c r="R383" s="12"/>
    </row>
    <row r="384" spans="1:18" ht="15" outlineLevel="1">
      <c r="A384" s="99">
        <v>6.21</v>
      </c>
      <c r="B384" s="6" t="s">
        <v>362</v>
      </c>
      <c r="C384" s="74" t="s">
        <v>364</v>
      </c>
      <c r="D384" s="91" t="s">
        <v>13</v>
      </c>
      <c r="E384" s="44"/>
      <c r="F384" s="44"/>
      <c r="G384" s="49"/>
      <c r="H384" s="49">
        <f t="shared" si="5"/>
        <v>0</v>
      </c>
      <c r="O384" s="12"/>
      <c r="P384" s="12"/>
      <c r="Q384" s="12"/>
      <c r="R384" s="12"/>
    </row>
    <row r="385" spans="1:18" ht="15" outlineLevel="1">
      <c r="A385" s="99">
        <v>6.22</v>
      </c>
      <c r="B385" s="6" t="s">
        <v>362</v>
      </c>
      <c r="C385" s="74" t="s">
        <v>365</v>
      </c>
      <c r="D385" s="91" t="s">
        <v>13</v>
      </c>
      <c r="E385" s="44"/>
      <c r="F385" s="44"/>
      <c r="G385" s="49"/>
      <c r="H385" s="49">
        <f t="shared" si="5"/>
        <v>0</v>
      </c>
      <c r="O385" s="12"/>
      <c r="P385" s="12"/>
      <c r="Q385" s="12"/>
      <c r="R385" s="12"/>
    </row>
    <row r="386" spans="1:18" ht="15" outlineLevel="1">
      <c r="A386" s="99">
        <v>6.23</v>
      </c>
      <c r="B386" s="6" t="s">
        <v>366</v>
      </c>
      <c r="C386" s="74" t="s">
        <v>367</v>
      </c>
      <c r="D386" s="91" t="s">
        <v>13</v>
      </c>
      <c r="E386" s="44"/>
      <c r="F386" s="44"/>
      <c r="G386" s="49"/>
      <c r="H386" s="49">
        <f t="shared" si="5"/>
        <v>0</v>
      </c>
      <c r="O386" s="12"/>
      <c r="P386" s="12"/>
      <c r="Q386" s="12"/>
      <c r="R386" s="12"/>
    </row>
    <row r="387" spans="1:18" ht="15" outlineLevel="1">
      <c r="A387" s="99">
        <v>6.24</v>
      </c>
      <c r="B387" s="6" t="s">
        <v>366</v>
      </c>
      <c r="C387" s="74" t="s">
        <v>368</v>
      </c>
      <c r="D387" s="91" t="s">
        <v>13</v>
      </c>
      <c r="E387" s="44"/>
      <c r="F387" s="44"/>
      <c r="G387" s="49"/>
      <c r="H387" s="49">
        <f t="shared" si="5"/>
        <v>0</v>
      </c>
      <c r="O387" s="12"/>
      <c r="P387" s="12"/>
      <c r="Q387" s="12"/>
      <c r="R387" s="12"/>
    </row>
    <row r="388" spans="1:18" ht="15" outlineLevel="1">
      <c r="A388" s="99">
        <v>6.25</v>
      </c>
      <c r="B388" s="6" t="s">
        <v>366</v>
      </c>
      <c r="C388" s="74" t="s">
        <v>369</v>
      </c>
      <c r="D388" s="91" t="s">
        <v>13</v>
      </c>
      <c r="E388" s="44"/>
      <c r="F388" s="44"/>
      <c r="G388" s="49"/>
      <c r="H388" s="49">
        <f t="shared" si="5"/>
        <v>0</v>
      </c>
      <c r="O388" s="12"/>
      <c r="P388" s="12"/>
      <c r="Q388" s="12"/>
      <c r="R388" s="12"/>
    </row>
    <row r="389" spans="1:18" ht="15" outlineLevel="1">
      <c r="A389" s="99">
        <v>6.26</v>
      </c>
      <c r="B389" s="6" t="s">
        <v>362</v>
      </c>
      <c r="C389" s="74" t="s">
        <v>370</v>
      </c>
      <c r="D389" s="91" t="s">
        <v>13</v>
      </c>
      <c r="E389" s="44"/>
      <c r="F389" s="44"/>
      <c r="G389" s="49"/>
      <c r="H389" s="49">
        <f t="shared" si="5"/>
        <v>0</v>
      </c>
      <c r="O389" s="12"/>
      <c r="P389" s="12"/>
      <c r="Q389" s="12"/>
      <c r="R389" s="12"/>
    </row>
    <row r="390" spans="1:18" ht="15" outlineLevel="1">
      <c r="A390" s="99">
        <v>6.27</v>
      </c>
      <c r="B390" s="6" t="s">
        <v>366</v>
      </c>
      <c r="C390" s="74" t="s">
        <v>371</v>
      </c>
      <c r="D390" s="91" t="s">
        <v>13</v>
      </c>
      <c r="E390" s="44"/>
      <c r="F390" s="44"/>
      <c r="G390" s="49"/>
      <c r="H390" s="49">
        <f t="shared" si="5"/>
        <v>0</v>
      </c>
      <c r="O390" s="12"/>
      <c r="P390" s="12"/>
      <c r="Q390" s="12"/>
      <c r="R390" s="12"/>
    </row>
    <row r="391" spans="1:18" ht="15" outlineLevel="1">
      <c r="A391" s="99">
        <v>6.28</v>
      </c>
      <c r="B391" s="6" t="s">
        <v>362</v>
      </c>
      <c r="C391" s="74" t="s">
        <v>372</v>
      </c>
      <c r="D391" s="91" t="s">
        <v>13</v>
      </c>
      <c r="E391" s="44"/>
      <c r="F391" s="44"/>
      <c r="G391" s="49"/>
      <c r="H391" s="49">
        <f t="shared" si="5"/>
        <v>0</v>
      </c>
      <c r="O391" s="12"/>
      <c r="P391" s="12"/>
      <c r="Q391" s="12"/>
      <c r="R391" s="12"/>
    </row>
    <row r="392" spans="1:18" ht="15" outlineLevel="1">
      <c r="A392" s="99">
        <v>6.29</v>
      </c>
      <c r="B392" s="6" t="s">
        <v>366</v>
      </c>
      <c r="C392" s="74" t="s">
        <v>373</v>
      </c>
      <c r="D392" s="91" t="s">
        <v>13</v>
      </c>
      <c r="E392" s="44"/>
      <c r="F392" s="44"/>
      <c r="G392" s="49"/>
      <c r="H392" s="49">
        <f t="shared" si="5"/>
        <v>0</v>
      </c>
      <c r="O392" s="12"/>
      <c r="P392" s="12"/>
      <c r="Q392" s="12"/>
      <c r="R392" s="12"/>
    </row>
    <row r="393" spans="1:18" ht="15" outlineLevel="1">
      <c r="A393" s="99">
        <v>6.3</v>
      </c>
      <c r="B393" s="3" t="s">
        <v>366</v>
      </c>
      <c r="C393" s="74" t="s">
        <v>374</v>
      </c>
      <c r="D393" s="91" t="s">
        <v>13</v>
      </c>
      <c r="E393" s="44"/>
      <c r="F393" s="44"/>
      <c r="G393" s="49"/>
      <c r="H393" s="49">
        <f t="shared" si="5"/>
        <v>0</v>
      </c>
      <c r="O393" s="12"/>
      <c r="P393" s="12"/>
      <c r="Q393" s="12"/>
      <c r="R393" s="12"/>
    </row>
    <row r="394" spans="1:18" ht="15" outlineLevel="1">
      <c r="A394" s="99">
        <v>6.31</v>
      </c>
      <c r="B394" s="6" t="s">
        <v>366</v>
      </c>
      <c r="C394" s="74" t="s">
        <v>375</v>
      </c>
      <c r="D394" s="91" t="s">
        <v>13</v>
      </c>
      <c r="E394" s="44"/>
      <c r="F394" s="44"/>
      <c r="G394" s="49"/>
      <c r="H394" s="49">
        <f t="shared" si="5"/>
        <v>0</v>
      </c>
      <c r="O394" s="12"/>
      <c r="P394" s="12"/>
      <c r="Q394" s="12"/>
      <c r="R394" s="12"/>
    </row>
    <row r="395" spans="1:18" ht="15" outlineLevel="1">
      <c r="A395" s="99">
        <v>6.32</v>
      </c>
      <c r="B395" s="6" t="s">
        <v>376</v>
      </c>
      <c r="C395" s="74" t="s">
        <v>377</v>
      </c>
      <c r="D395" s="91" t="s">
        <v>13</v>
      </c>
      <c r="E395" s="44"/>
      <c r="F395" s="44"/>
      <c r="G395" s="49"/>
      <c r="H395" s="49">
        <f t="shared" si="5"/>
        <v>0</v>
      </c>
      <c r="O395" s="12"/>
      <c r="P395" s="12"/>
      <c r="Q395" s="12"/>
      <c r="R395" s="12"/>
    </row>
    <row r="396" spans="1:18" ht="15" outlineLevel="1">
      <c r="A396" s="99">
        <v>6.33</v>
      </c>
      <c r="B396" s="6" t="s">
        <v>378</v>
      </c>
      <c r="C396" s="74" t="s">
        <v>379</v>
      </c>
      <c r="D396" s="91" t="s">
        <v>13</v>
      </c>
      <c r="E396" s="44"/>
      <c r="F396" s="44"/>
      <c r="G396" s="49"/>
      <c r="H396" s="49">
        <f t="shared" si="5"/>
        <v>0</v>
      </c>
      <c r="O396" s="12"/>
      <c r="P396" s="12"/>
      <c r="Q396" s="12"/>
      <c r="R396" s="12"/>
    </row>
    <row r="397" spans="1:18" ht="15" outlineLevel="1">
      <c r="A397" s="99">
        <v>6.34</v>
      </c>
      <c r="B397" s="3" t="s">
        <v>380</v>
      </c>
      <c r="C397" s="74" t="s">
        <v>381</v>
      </c>
      <c r="D397" s="91" t="s">
        <v>13</v>
      </c>
      <c r="E397" s="44"/>
      <c r="F397" s="44"/>
      <c r="G397" s="49"/>
      <c r="H397" s="49">
        <f t="shared" si="5"/>
        <v>0</v>
      </c>
      <c r="O397" s="12"/>
      <c r="P397" s="12"/>
      <c r="Q397" s="12"/>
      <c r="R397" s="12"/>
    </row>
    <row r="398" spans="1:18" ht="15" outlineLevel="1">
      <c r="A398" s="99">
        <v>6.35</v>
      </c>
      <c r="B398" s="3" t="s">
        <v>380</v>
      </c>
      <c r="C398" s="74" t="s">
        <v>382</v>
      </c>
      <c r="D398" s="91" t="s">
        <v>13</v>
      </c>
      <c r="E398" s="44"/>
      <c r="F398" s="44"/>
      <c r="G398" s="49"/>
      <c r="H398" s="49">
        <f t="shared" si="5"/>
        <v>0</v>
      </c>
      <c r="O398" s="12"/>
      <c r="P398" s="12"/>
      <c r="Q398" s="12"/>
      <c r="R398" s="12"/>
    </row>
    <row r="399" spans="1:18" ht="13.5" customHeight="1">
      <c r="A399" s="97" t="s">
        <v>383</v>
      </c>
      <c r="B399" s="72" t="s">
        <v>384</v>
      </c>
      <c r="C399" s="75"/>
      <c r="D399" s="92"/>
      <c r="E399" s="71"/>
      <c r="F399" s="71"/>
      <c r="G399" s="70"/>
      <c r="H399" s="70"/>
      <c r="O399" s="12"/>
      <c r="P399" s="12"/>
      <c r="Q399" s="12"/>
      <c r="R399" s="12"/>
    </row>
    <row r="400" spans="1:18" ht="15" outlineLevel="1">
      <c r="A400" s="98">
        <v>7.1</v>
      </c>
      <c r="B400" s="4" t="s">
        <v>401</v>
      </c>
      <c r="C400" s="79" t="s">
        <v>402</v>
      </c>
      <c r="D400" s="73" t="s">
        <v>13</v>
      </c>
      <c r="E400" s="2"/>
      <c r="F400" s="2"/>
      <c r="G400" s="49"/>
      <c r="H400" s="49">
        <f t="shared" si="5"/>
        <v>0</v>
      </c>
      <c r="O400" s="12"/>
      <c r="P400" s="12"/>
      <c r="Q400" s="12"/>
      <c r="R400" s="12"/>
    </row>
    <row r="401" spans="1:18" ht="15" outlineLevel="1">
      <c r="A401" s="98">
        <v>7.2</v>
      </c>
      <c r="B401" s="29" t="s">
        <v>712</v>
      </c>
      <c r="C401" s="81" t="s">
        <v>713</v>
      </c>
      <c r="D401" s="73" t="s">
        <v>13</v>
      </c>
      <c r="E401" s="2"/>
      <c r="F401" s="2"/>
      <c r="G401" s="49"/>
      <c r="H401" s="49">
        <f t="shared" si="5"/>
        <v>0</v>
      </c>
      <c r="O401" s="12"/>
      <c r="P401" s="12"/>
      <c r="Q401" s="12"/>
      <c r="R401" s="12"/>
    </row>
    <row r="402" spans="1:18" ht="15" outlineLevel="1">
      <c r="A402" s="98">
        <v>7.3</v>
      </c>
      <c r="B402" s="29" t="s">
        <v>714</v>
      </c>
      <c r="C402" s="81" t="s">
        <v>715</v>
      </c>
      <c r="D402" s="73" t="s">
        <v>13</v>
      </c>
      <c r="E402" s="2"/>
      <c r="F402" s="2"/>
      <c r="G402" s="49"/>
      <c r="H402" s="49">
        <f t="shared" si="5"/>
        <v>0</v>
      </c>
      <c r="O402" s="12"/>
      <c r="P402" s="12"/>
      <c r="Q402" s="12"/>
      <c r="R402" s="12"/>
    </row>
    <row r="403" spans="1:18" ht="15" outlineLevel="1">
      <c r="A403" s="98">
        <v>7.4</v>
      </c>
      <c r="B403" s="56" t="s">
        <v>981</v>
      </c>
      <c r="C403" s="82" t="s">
        <v>978</v>
      </c>
      <c r="D403" s="73" t="s">
        <v>13</v>
      </c>
      <c r="E403" s="2"/>
      <c r="F403" s="2"/>
      <c r="G403" s="49"/>
      <c r="H403" s="49">
        <f t="shared" si="5"/>
        <v>0</v>
      </c>
      <c r="O403" s="12"/>
      <c r="P403" s="12"/>
      <c r="Q403" s="12"/>
      <c r="R403" s="12"/>
    </row>
    <row r="404" spans="1:18" ht="15" outlineLevel="1">
      <c r="A404" s="98">
        <v>7.5</v>
      </c>
      <c r="B404" s="56" t="s">
        <v>980</v>
      </c>
      <c r="C404" s="82" t="s">
        <v>979</v>
      </c>
      <c r="D404" s="73" t="s">
        <v>13</v>
      </c>
      <c r="E404" s="2"/>
      <c r="F404" s="2"/>
      <c r="G404" s="49"/>
      <c r="H404" s="49">
        <f t="shared" si="5"/>
        <v>0</v>
      </c>
      <c r="O404" s="12"/>
      <c r="P404" s="12"/>
      <c r="Q404" s="12"/>
      <c r="R404" s="12"/>
    </row>
    <row r="405" spans="1:18" ht="52.5" customHeight="1" outlineLevel="1">
      <c r="A405" s="98">
        <v>7.6</v>
      </c>
      <c r="B405" s="46" t="s">
        <v>690</v>
      </c>
      <c r="C405" s="79" t="s">
        <v>956</v>
      </c>
      <c r="D405" s="73" t="s">
        <v>13</v>
      </c>
      <c r="E405" s="2"/>
      <c r="F405" s="2"/>
      <c r="G405" s="49"/>
      <c r="H405" s="49">
        <f t="shared" si="5"/>
        <v>0</v>
      </c>
      <c r="O405" s="12"/>
      <c r="P405" s="12"/>
      <c r="Q405" s="12"/>
      <c r="R405" s="12"/>
    </row>
    <row r="406" spans="1:18" ht="15" outlineLevel="1">
      <c r="A406" s="98">
        <v>7.7</v>
      </c>
      <c r="B406" s="46" t="s">
        <v>716</v>
      </c>
      <c r="C406" s="77" t="s">
        <v>717</v>
      </c>
      <c r="D406" s="30" t="s">
        <v>718</v>
      </c>
      <c r="E406" s="4"/>
      <c r="F406" s="4"/>
      <c r="G406" s="49"/>
      <c r="H406" s="49">
        <f t="shared" si="5"/>
        <v>0</v>
      </c>
      <c r="O406" s="12"/>
      <c r="P406" s="12"/>
      <c r="Q406" s="12"/>
      <c r="R406" s="12"/>
    </row>
    <row r="407" spans="1:18" ht="15" outlineLevel="1">
      <c r="A407" s="98">
        <v>7.8</v>
      </c>
      <c r="B407" s="46" t="s">
        <v>716</v>
      </c>
      <c r="C407" s="77" t="s">
        <v>719</v>
      </c>
      <c r="D407" s="30" t="s">
        <v>718</v>
      </c>
      <c r="E407" s="4"/>
      <c r="F407" s="4"/>
      <c r="G407" s="49"/>
      <c r="H407" s="49">
        <f t="shared" si="5"/>
        <v>0</v>
      </c>
      <c r="O407" s="12"/>
      <c r="P407" s="12"/>
      <c r="Q407" s="12"/>
      <c r="R407" s="12"/>
    </row>
    <row r="408" spans="1:18" ht="15" outlineLevel="1">
      <c r="A408" s="98">
        <v>7.9</v>
      </c>
      <c r="B408" s="1" t="s">
        <v>391</v>
      </c>
      <c r="C408" s="74" t="s">
        <v>392</v>
      </c>
      <c r="D408" s="91" t="s">
        <v>13</v>
      </c>
      <c r="E408" s="44"/>
      <c r="F408" s="44"/>
      <c r="G408" s="49"/>
      <c r="H408" s="49">
        <f t="shared" si="5"/>
        <v>0</v>
      </c>
      <c r="O408" s="12"/>
      <c r="P408" s="12"/>
      <c r="Q408" s="12"/>
      <c r="R408" s="12"/>
    </row>
    <row r="409" spans="1:18" ht="15" outlineLevel="1">
      <c r="A409" s="98">
        <v>7.1</v>
      </c>
      <c r="B409" s="47" t="s">
        <v>982</v>
      </c>
      <c r="C409" s="83" t="s">
        <v>954</v>
      </c>
      <c r="D409" s="73" t="s">
        <v>13</v>
      </c>
      <c r="E409" s="2"/>
      <c r="F409" s="2"/>
      <c r="G409" s="49"/>
      <c r="H409" s="49">
        <f t="shared" si="5"/>
        <v>0</v>
      </c>
      <c r="O409" s="12"/>
      <c r="P409" s="12"/>
      <c r="Q409" s="12"/>
      <c r="R409" s="12"/>
    </row>
    <row r="410" spans="1:18" ht="38.25" outlineLevel="1">
      <c r="A410" s="99">
        <v>7.11</v>
      </c>
      <c r="B410" s="46" t="s">
        <v>689</v>
      </c>
      <c r="C410" s="79" t="s">
        <v>955</v>
      </c>
      <c r="D410" s="73" t="s">
        <v>13</v>
      </c>
      <c r="E410" s="2"/>
      <c r="F410" s="2"/>
      <c r="G410" s="49"/>
      <c r="H410" s="49">
        <f t="shared" si="5"/>
        <v>0</v>
      </c>
      <c r="O410" s="12"/>
      <c r="P410" s="12"/>
      <c r="Q410" s="12"/>
      <c r="R410" s="12"/>
    </row>
    <row r="411" spans="1:18" ht="30" outlineLevel="1">
      <c r="A411" s="99">
        <v>7.12</v>
      </c>
      <c r="B411" s="46" t="s">
        <v>953</v>
      </c>
      <c r="C411" s="79" t="s">
        <v>691</v>
      </c>
      <c r="D411" s="73" t="s">
        <v>1018</v>
      </c>
      <c r="E411" s="73"/>
      <c r="F411" s="73"/>
      <c r="G411" s="49"/>
      <c r="H411" s="49">
        <f t="shared" si="5"/>
        <v>0</v>
      </c>
      <c r="O411" s="12"/>
      <c r="P411" s="12"/>
      <c r="Q411" s="12"/>
      <c r="R411" s="12"/>
    </row>
    <row r="412" spans="1:18" ht="25.5" outlineLevel="1">
      <c r="A412" s="99">
        <v>7.13</v>
      </c>
      <c r="B412" s="46" t="s">
        <v>952</v>
      </c>
      <c r="C412" s="79" t="s">
        <v>691</v>
      </c>
      <c r="D412" s="73" t="s">
        <v>1018</v>
      </c>
      <c r="E412" s="73"/>
      <c r="F412" s="73"/>
      <c r="G412" s="49"/>
      <c r="H412" s="49">
        <f aca="true" t="shared" si="6" ref="H412:H482">ROUND(G412*1.21,2)</f>
        <v>0</v>
      </c>
      <c r="O412" s="12"/>
      <c r="P412" s="12"/>
      <c r="Q412" s="12"/>
      <c r="R412" s="12"/>
    </row>
    <row r="413" spans="1:18" ht="15" outlineLevel="1">
      <c r="A413" s="99">
        <v>7.14</v>
      </c>
      <c r="B413" s="6" t="s">
        <v>389</v>
      </c>
      <c r="C413" s="74" t="s">
        <v>390</v>
      </c>
      <c r="D413" s="91" t="s">
        <v>750</v>
      </c>
      <c r="E413" s="44"/>
      <c r="F413" s="44"/>
      <c r="G413" s="49"/>
      <c r="H413" s="49">
        <f t="shared" si="6"/>
        <v>0</v>
      </c>
      <c r="O413" s="12"/>
      <c r="P413" s="12"/>
      <c r="Q413" s="12"/>
      <c r="R413" s="12"/>
    </row>
    <row r="414" spans="1:18" ht="15" outlineLevel="1">
      <c r="A414" s="99">
        <v>7.15</v>
      </c>
      <c r="B414" s="29" t="s">
        <v>748</v>
      </c>
      <c r="C414" s="76" t="s">
        <v>957</v>
      </c>
      <c r="D414" s="73" t="s">
        <v>13</v>
      </c>
      <c r="E414" s="2"/>
      <c r="F414" s="2"/>
      <c r="G414" s="49"/>
      <c r="H414" s="49">
        <f t="shared" si="6"/>
        <v>0</v>
      </c>
      <c r="O414" s="12"/>
      <c r="P414" s="12"/>
      <c r="Q414" s="12"/>
      <c r="R414" s="12"/>
    </row>
    <row r="415" spans="1:18" ht="15" outlineLevel="1">
      <c r="A415" s="99">
        <v>7.16</v>
      </c>
      <c r="B415" s="6" t="s">
        <v>385</v>
      </c>
      <c r="C415" s="74" t="s">
        <v>386</v>
      </c>
      <c r="D415" s="91" t="s">
        <v>750</v>
      </c>
      <c r="E415" s="44"/>
      <c r="F415" s="44"/>
      <c r="G415" s="49"/>
      <c r="H415" s="49">
        <f t="shared" si="6"/>
        <v>0</v>
      </c>
      <c r="O415" s="12"/>
      <c r="P415" s="12"/>
      <c r="Q415" s="12"/>
      <c r="R415" s="12"/>
    </row>
    <row r="416" spans="1:18" ht="15" outlineLevel="1">
      <c r="A416" s="99">
        <v>7.17</v>
      </c>
      <c r="B416" s="29" t="s">
        <v>760</v>
      </c>
      <c r="C416" s="76" t="s">
        <v>761</v>
      </c>
      <c r="D416" s="73" t="s">
        <v>13</v>
      </c>
      <c r="E416" s="2"/>
      <c r="F416" s="2"/>
      <c r="G416" s="49"/>
      <c r="H416" s="49">
        <f t="shared" si="6"/>
        <v>0</v>
      </c>
      <c r="O416" s="12"/>
      <c r="P416" s="12"/>
      <c r="Q416" s="12"/>
      <c r="R416" s="12"/>
    </row>
    <row r="417" spans="1:18" ht="15" outlineLevel="1">
      <c r="A417" s="99">
        <v>7.18</v>
      </c>
      <c r="B417" s="29" t="s">
        <v>762</v>
      </c>
      <c r="C417" s="76" t="s">
        <v>763</v>
      </c>
      <c r="D417" s="73" t="s">
        <v>13</v>
      </c>
      <c r="E417" s="2"/>
      <c r="F417" s="2"/>
      <c r="G417" s="49"/>
      <c r="H417" s="49">
        <f t="shared" si="6"/>
        <v>0</v>
      </c>
      <c r="O417" s="12"/>
      <c r="P417" s="12"/>
      <c r="Q417" s="12"/>
      <c r="R417" s="12"/>
    </row>
    <row r="418" spans="1:18" ht="15" outlineLevel="1">
      <c r="A418" s="99">
        <v>7.19</v>
      </c>
      <c r="B418" s="4" t="s">
        <v>764</v>
      </c>
      <c r="C418" s="77" t="s">
        <v>943</v>
      </c>
      <c r="D418" s="73" t="s">
        <v>13</v>
      </c>
      <c r="E418" s="2"/>
      <c r="F418" s="2"/>
      <c r="G418" s="49"/>
      <c r="H418" s="49">
        <f t="shared" si="6"/>
        <v>0</v>
      </c>
      <c r="O418" s="12"/>
      <c r="P418" s="12"/>
      <c r="Q418" s="12"/>
      <c r="R418" s="12"/>
    </row>
    <row r="419" spans="1:18" ht="15" outlineLevel="1">
      <c r="A419" s="99">
        <v>7.2</v>
      </c>
      <c r="B419" s="4" t="s">
        <v>765</v>
      </c>
      <c r="C419" s="77"/>
      <c r="D419" s="73" t="s">
        <v>13</v>
      </c>
      <c r="E419" s="2"/>
      <c r="F419" s="2"/>
      <c r="G419" s="49"/>
      <c r="H419" s="49">
        <f t="shared" si="6"/>
        <v>0</v>
      </c>
      <c r="O419" s="12"/>
      <c r="P419" s="12"/>
      <c r="Q419" s="12"/>
      <c r="R419" s="12"/>
    </row>
    <row r="420" spans="1:18" ht="15" outlineLevel="1">
      <c r="A420" s="99">
        <v>7.21</v>
      </c>
      <c r="B420" s="4" t="s">
        <v>766</v>
      </c>
      <c r="C420" s="77"/>
      <c r="D420" s="73" t="s">
        <v>13</v>
      </c>
      <c r="E420" s="2"/>
      <c r="F420" s="2"/>
      <c r="G420" s="49"/>
      <c r="H420" s="49">
        <f t="shared" si="6"/>
        <v>0</v>
      </c>
      <c r="O420" s="12"/>
      <c r="P420" s="12"/>
      <c r="Q420" s="12"/>
      <c r="R420" s="12"/>
    </row>
    <row r="421" spans="1:18" ht="15" outlineLevel="1">
      <c r="A421" s="99">
        <v>7.22</v>
      </c>
      <c r="B421" s="6" t="s">
        <v>395</v>
      </c>
      <c r="C421" s="74" t="s">
        <v>396</v>
      </c>
      <c r="D421" s="91" t="s">
        <v>1172</v>
      </c>
      <c r="E421" s="44"/>
      <c r="F421" s="44"/>
      <c r="G421" s="49"/>
      <c r="H421" s="49">
        <f t="shared" si="6"/>
        <v>0</v>
      </c>
      <c r="O421" s="12"/>
      <c r="P421" s="12"/>
      <c r="Q421" s="12"/>
      <c r="R421" s="12"/>
    </row>
    <row r="422" spans="1:18" ht="15" outlineLevel="1">
      <c r="A422" s="99">
        <v>7.23</v>
      </c>
      <c r="B422" s="29" t="s">
        <v>772</v>
      </c>
      <c r="C422" s="76" t="s">
        <v>773</v>
      </c>
      <c r="D422" s="73" t="s">
        <v>13</v>
      </c>
      <c r="E422" s="2"/>
      <c r="F422" s="2"/>
      <c r="G422" s="49"/>
      <c r="H422" s="49">
        <f t="shared" si="6"/>
        <v>0</v>
      </c>
      <c r="O422" s="12"/>
      <c r="P422" s="12"/>
      <c r="Q422" s="12"/>
      <c r="R422" s="12"/>
    </row>
    <row r="423" spans="1:18" ht="39" outlineLevel="1">
      <c r="A423" s="99">
        <v>7.24</v>
      </c>
      <c r="B423" s="4" t="s">
        <v>791</v>
      </c>
      <c r="C423" s="84" t="s">
        <v>946</v>
      </c>
      <c r="D423" s="73" t="s">
        <v>13</v>
      </c>
      <c r="E423" s="2"/>
      <c r="F423" s="2"/>
      <c r="G423" s="49"/>
      <c r="H423" s="49">
        <f t="shared" si="6"/>
        <v>0</v>
      </c>
      <c r="O423" s="12"/>
      <c r="P423" s="12"/>
      <c r="Q423" s="12"/>
      <c r="R423" s="12"/>
    </row>
    <row r="424" spans="1:18" ht="15" outlineLevel="1">
      <c r="A424" s="99">
        <v>7.25</v>
      </c>
      <c r="B424" s="4" t="s">
        <v>944</v>
      </c>
      <c r="C424" s="77" t="s">
        <v>788</v>
      </c>
      <c r="D424" s="30" t="s">
        <v>789</v>
      </c>
      <c r="E424" s="30"/>
      <c r="F424" s="30"/>
      <c r="G424" s="49"/>
      <c r="H424" s="49">
        <f t="shared" si="6"/>
        <v>0</v>
      </c>
      <c r="O424" s="12"/>
      <c r="P424" s="12"/>
      <c r="Q424" s="12"/>
      <c r="R424" s="12"/>
    </row>
    <row r="425" spans="1:18" ht="15" outlineLevel="1">
      <c r="A425" s="99">
        <v>7.26</v>
      </c>
      <c r="B425" s="4" t="s">
        <v>944</v>
      </c>
      <c r="C425" s="77" t="s">
        <v>790</v>
      </c>
      <c r="D425" s="30" t="s">
        <v>789</v>
      </c>
      <c r="E425" s="30"/>
      <c r="F425" s="30"/>
      <c r="G425" s="49"/>
      <c r="H425" s="49">
        <f t="shared" si="6"/>
        <v>0</v>
      </c>
      <c r="O425" s="12"/>
      <c r="P425" s="12"/>
      <c r="Q425" s="12"/>
      <c r="R425" s="12"/>
    </row>
    <row r="426" spans="1:18" ht="15" outlineLevel="1">
      <c r="A426" s="99">
        <v>7.27</v>
      </c>
      <c r="B426" s="4" t="s">
        <v>944</v>
      </c>
      <c r="C426" s="76" t="s">
        <v>792</v>
      </c>
      <c r="D426" s="41" t="s">
        <v>789</v>
      </c>
      <c r="E426" s="41"/>
      <c r="F426" s="41"/>
      <c r="G426" s="49"/>
      <c r="H426" s="49">
        <f t="shared" si="6"/>
        <v>0</v>
      </c>
      <c r="O426" s="12"/>
      <c r="P426" s="12"/>
      <c r="Q426" s="12"/>
      <c r="R426" s="12"/>
    </row>
    <row r="427" spans="1:18" ht="15" outlineLevel="1">
      <c r="A427" s="99">
        <v>7.28</v>
      </c>
      <c r="B427" s="4" t="s">
        <v>944</v>
      </c>
      <c r="C427" s="76" t="s">
        <v>793</v>
      </c>
      <c r="D427" s="41" t="s">
        <v>789</v>
      </c>
      <c r="E427" s="41"/>
      <c r="F427" s="41"/>
      <c r="G427" s="49"/>
      <c r="H427" s="49">
        <f t="shared" si="6"/>
        <v>0</v>
      </c>
      <c r="O427" s="12"/>
      <c r="P427" s="12"/>
      <c r="Q427" s="12"/>
      <c r="R427" s="12"/>
    </row>
    <row r="428" spans="1:18" ht="15" outlineLevel="1">
      <c r="A428" s="99">
        <v>7.29</v>
      </c>
      <c r="B428" s="4" t="s">
        <v>944</v>
      </c>
      <c r="C428" s="76" t="s">
        <v>794</v>
      </c>
      <c r="D428" s="41" t="s">
        <v>789</v>
      </c>
      <c r="E428" s="41"/>
      <c r="F428" s="41"/>
      <c r="G428" s="49"/>
      <c r="H428" s="49">
        <f t="shared" si="6"/>
        <v>0</v>
      </c>
      <c r="O428" s="12"/>
      <c r="P428" s="12"/>
      <c r="Q428" s="12"/>
      <c r="R428" s="12"/>
    </row>
    <row r="429" spans="1:18" ht="15" outlineLevel="1">
      <c r="A429" s="99">
        <v>7.3</v>
      </c>
      <c r="B429" s="29" t="s">
        <v>945</v>
      </c>
      <c r="C429" s="76" t="s">
        <v>795</v>
      </c>
      <c r="D429" s="41" t="s">
        <v>796</v>
      </c>
      <c r="E429" s="41"/>
      <c r="F429" s="41"/>
      <c r="G429" s="49"/>
      <c r="H429" s="49">
        <f>ROUND(G429*1.21,2)</f>
        <v>0</v>
      </c>
      <c r="O429" s="12"/>
      <c r="P429" s="12"/>
      <c r="Q429" s="12"/>
      <c r="R429" s="12"/>
    </row>
    <row r="430" spans="1:18" ht="15" outlineLevel="1">
      <c r="A430" s="99">
        <v>7.31</v>
      </c>
      <c r="B430" s="4" t="s">
        <v>1053</v>
      </c>
      <c r="C430" s="76" t="s">
        <v>792</v>
      </c>
      <c r="D430" s="41" t="s">
        <v>789</v>
      </c>
      <c r="E430" s="41"/>
      <c r="F430" s="41"/>
      <c r="G430" s="49"/>
      <c r="H430" s="49">
        <f>ROUND(G430*1.21,2)</f>
        <v>0</v>
      </c>
      <c r="O430" s="12"/>
      <c r="P430" s="12"/>
      <c r="Q430" s="12"/>
      <c r="R430" s="12"/>
    </row>
    <row r="431" spans="1:18" ht="15" outlineLevel="1">
      <c r="A431" s="99">
        <v>7.31</v>
      </c>
      <c r="B431" s="4" t="s">
        <v>797</v>
      </c>
      <c r="C431" s="77" t="s">
        <v>798</v>
      </c>
      <c r="D431" s="30" t="s">
        <v>799</v>
      </c>
      <c r="E431" s="30"/>
      <c r="F431" s="30"/>
      <c r="G431" s="49"/>
      <c r="H431" s="49">
        <f t="shared" si="6"/>
        <v>0</v>
      </c>
      <c r="O431" s="12"/>
      <c r="P431" s="12"/>
      <c r="Q431" s="12"/>
      <c r="R431" s="12"/>
    </row>
    <row r="432" spans="1:18" ht="15" outlineLevel="1">
      <c r="A432" s="99">
        <v>7.32</v>
      </c>
      <c r="B432" s="40" t="s">
        <v>800</v>
      </c>
      <c r="C432" s="83" t="s">
        <v>801</v>
      </c>
      <c r="D432" s="73" t="s">
        <v>13</v>
      </c>
      <c r="E432" s="2"/>
      <c r="F432" s="2"/>
      <c r="G432" s="49"/>
      <c r="H432" s="49">
        <f t="shared" si="6"/>
        <v>0</v>
      </c>
      <c r="O432" s="12"/>
      <c r="P432" s="12"/>
      <c r="Q432" s="12"/>
      <c r="R432" s="12"/>
    </row>
    <row r="433" spans="1:18" ht="18" customHeight="1" outlineLevel="1">
      <c r="A433" s="99">
        <v>7.33</v>
      </c>
      <c r="B433" s="40" t="s">
        <v>800</v>
      </c>
      <c r="C433" s="83" t="s">
        <v>802</v>
      </c>
      <c r="D433" s="73" t="s">
        <v>13</v>
      </c>
      <c r="E433" s="2"/>
      <c r="F433" s="2"/>
      <c r="G433" s="49"/>
      <c r="H433" s="49">
        <f t="shared" si="6"/>
        <v>0</v>
      </c>
      <c r="O433" s="12"/>
      <c r="P433" s="12"/>
      <c r="Q433" s="12"/>
      <c r="R433" s="12"/>
    </row>
    <row r="434" spans="1:18" ht="15" outlineLevel="1">
      <c r="A434" s="99">
        <v>7.34</v>
      </c>
      <c r="B434" s="40" t="s">
        <v>800</v>
      </c>
      <c r="C434" s="77" t="s">
        <v>803</v>
      </c>
      <c r="D434" s="73" t="s">
        <v>13</v>
      </c>
      <c r="E434" s="2"/>
      <c r="F434" s="2"/>
      <c r="G434" s="49"/>
      <c r="H434" s="49">
        <f t="shared" si="6"/>
        <v>0</v>
      </c>
      <c r="O434" s="12"/>
      <c r="P434" s="12"/>
      <c r="Q434" s="12"/>
      <c r="R434" s="12"/>
    </row>
    <row r="435" spans="1:18" ht="15" outlineLevel="1">
      <c r="A435" s="99">
        <v>7.35</v>
      </c>
      <c r="B435" s="29" t="s">
        <v>804</v>
      </c>
      <c r="C435" s="76" t="s">
        <v>805</v>
      </c>
      <c r="D435" s="73" t="s">
        <v>13</v>
      </c>
      <c r="E435" s="2"/>
      <c r="F435" s="2"/>
      <c r="G435" s="49"/>
      <c r="H435" s="49">
        <f t="shared" si="6"/>
        <v>0</v>
      </c>
      <c r="O435" s="12"/>
      <c r="P435" s="12"/>
      <c r="Q435" s="12"/>
      <c r="R435" s="12"/>
    </row>
    <row r="436" spans="1:18" ht="15" outlineLevel="1">
      <c r="A436" s="99">
        <v>7.35999999999999</v>
      </c>
      <c r="B436" s="29" t="s">
        <v>804</v>
      </c>
      <c r="C436" s="76" t="s">
        <v>806</v>
      </c>
      <c r="D436" s="73" t="s">
        <v>13</v>
      </c>
      <c r="E436" s="2"/>
      <c r="F436" s="2"/>
      <c r="G436" s="49"/>
      <c r="H436" s="49">
        <f t="shared" si="6"/>
        <v>0</v>
      </c>
      <c r="O436" s="12"/>
      <c r="P436" s="12"/>
      <c r="Q436" s="12"/>
      <c r="R436" s="12"/>
    </row>
    <row r="437" spans="1:18" ht="15" outlineLevel="1">
      <c r="A437" s="99">
        <v>7.36999999999999</v>
      </c>
      <c r="B437" s="29" t="s">
        <v>804</v>
      </c>
      <c r="C437" s="76" t="s">
        <v>807</v>
      </c>
      <c r="D437" s="73" t="s">
        <v>13</v>
      </c>
      <c r="E437" s="2"/>
      <c r="F437" s="2"/>
      <c r="G437" s="49"/>
      <c r="H437" s="49">
        <f t="shared" si="6"/>
        <v>0</v>
      </c>
      <c r="O437" s="12"/>
      <c r="P437" s="12"/>
      <c r="Q437" s="12"/>
      <c r="R437" s="12"/>
    </row>
    <row r="438" spans="1:18" ht="15" outlineLevel="1">
      <c r="A438" s="99">
        <v>7.38</v>
      </c>
      <c r="B438" s="29" t="s">
        <v>1004</v>
      </c>
      <c r="C438" s="76" t="s">
        <v>1005</v>
      </c>
      <c r="D438" s="73" t="s">
        <v>13</v>
      </c>
      <c r="E438" s="2"/>
      <c r="F438" s="2"/>
      <c r="G438" s="49"/>
      <c r="H438" s="49">
        <f>ROUND(G438*1.21,2)</f>
        <v>0</v>
      </c>
      <c r="O438" s="12"/>
      <c r="P438" s="12"/>
      <c r="Q438" s="12"/>
      <c r="R438" s="12"/>
    </row>
    <row r="439" spans="1:18" ht="15" outlineLevel="1">
      <c r="A439" s="99">
        <v>7.39</v>
      </c>
      <c r="B439" s="29" t="s">
        <v>1004</v>
      </c>
      <c r="C439" s="76" t="s">
        <v>1006</v>
      </c>
      <c r="D439" s="73" t="s">
        <v>13</v>
      </c>
      <c r="E439" s="2"/>
      <c r="F439" s="2"/>
      <c r="G439" s="49"/>
      <c r="H439" s="49">
        <f>ROUND(G439*1.21,2)</f>
        <v>0</v>
      </c>
      <c r="O439" s="12"/>
      <c r="P439" s="12"/>
      <c r="Q439" s="12"/>
      <c r="R439" s="12"/>
    </row>
    <row r="440" spans="1:18" ht="15" outlineLevel="1">
      <c r="A440" s="99">
        <v>7.4</v>
      </c>
      <c r="B440" s="29" t="s">
        <v>1004</v>
      </c>
      <c r="C440" s="76" t="s">
        <v>1007</v>
      </c>
      <c r="D440" s="73" t="s">
        <v>13</v>
      </c>
      <c r="E440" s="2"/>
      <c r="F440" s="2"/>
      <c r="G440" s="49"/>
      <c r="H440" s="49">
        <f>ROUND(G440*1.21,2)</f>
        <v>0</v>
      </c>
      <c r="O440" s="12"/>
      <c r="P440" s="12"/>
      <c r="Q440" s="12"/>
      <c r="R440" s="12"/>
    </row>
    <row r="441" spans="1:18" ht="15" outlineLevel="1">
      <c r="A441" s="99">
        <v>7.41</v>
      </c>
      <c r="B441" s="29" t="s">
        <v>1004</v>
      </c>
      <c r="C441" s="76" t="s">
        <v>1008</v>
      </c>
      <c r="D441" s="73" t="s">
        <v>13</v>
      </c>
      <c r="E441" s="2"/>
      <c r="F441" s="2"/>
      <c r="G441" s="49"/>
      <c r="H441" s="49">
        <f>ROUND(G441*1.21,2)</f>
        <v>0</v>
      </c>
      <c r="O441" s="12"/>
      <c r="P441" s="12"/>
      <c r="Q441" s="12"/>
      <c r="R441" s="12"/>
    </row>
    <row r="442" spans="1:18" ht="15" outlineLevel="1">
      <c r="A442" s="99">
        <v>7.43</v>
      </c>
      <c r="B442" s="29" t="s">
        <v>819</v>
      </c>
      <c r="C442" s="81"/>
      <c r="D442" s="41" t="s">
        <v>958</v>
      </c>
      <c r="E442" s="41"/>
      <c r="F442" s="41"/>
      <c r="G442" s="49"/>
      <c r="H442" s="49">
        <f t="shared" si="6"/>
        <v>0</v>
      </c>
      <c r="O442" s="12"/>
      <c r="P442" s="12"/>
      <c r="Q442" s="12"/>
      <c r="R442" s="12"/>
    </row>
    <row r="443" spans="1:18" ht="15" outlineLevel="1">
      <c r="A443" s="99">
        <v>7.44</v>
      </c>
      <c r="B443" s="29" t="s">
        <v>820</v>
      </c>
      <c r="C443" s="81"/>
      <c r="D443" s="41" t="s">
        <v>958</v>
      </c>
      <c r="E443" s="41"/>
      <c r="F443" s="41"/>
      <c r="G443" s="49"/>
      <c r="H443" s="49">
        <f t="shared" si="6"/>
        <v>0</v>
      </c>
      <c r="O443" s="12"/>
      <c r="P443" s="12"/>
      <c r="Q443" s="12"/>
      <c r="R443" s="12"/>
    </row>
    <row r="444" spans="1:18" ht="15" outlineLevel="1">
      <c r="A444" s="99">
        <v>7.45</v>
      </c>
      <c r="B444" s="6" t="s">
        <v>387</v>
      </c>
      <c r="C444" s="74" t="s">
        <v>386</v>
      </c>
      <c r="D444" s="91" t="s">
        <v>388</v>
      </c>
      <c r="E444" s="44"/>
      <c r="F444" s="44"/>
      <c r="G444" s="49"/>
      <c r="H444" s="49">
        <f t="shared" si="6"/>
        <v>0</v>
      </c>
      <c r="O444" s="12"/>
      <c r="P444" s="12"/>
      <c r="Q444" s="12"/>
      <c r="R444" s="12"/>
    </row>
    <row r="445" spans="1:18" ht="15" outlineLevel="1">
      <c r="A445" s="99">
        <v>7.46</v>
      </c>
      <c r="B445" s="6" t="s">
        <v>393</v>
      </c>
      <c r="C445" s="74" t="s">
        <v>394</v>
      </c>
      <c r="D445" s="91" t="s">
        <v>13</v>
      </c>
      <c r="E445" s="44"/>
      <c r="F445" s="44"/>
      <c r="G445" s="49"/>
      <c r="H445" s="49">
        <f t="shared" si="6"/>
        <v>0</v>
      </c>
      <c r="O445" s="12"/>
      <c r="P445" s="12"/>
      <c r="Q445" s="12"/>
      <c r="R445" s="12"/>
    </row>
    <row r="446" spans="1:18" ht="15" outlineLevel="1">
      <c r="A446" s="99">
        <v>7.474</v>
      </c>
      <c r="B446" s="6" t="s">
        <v>1009</v>
      </c>
      <c r="C446" s="74" t="s">
        <v>1010</v>
      </c>
      <c r="D446" s="73" t="s">
        <v>1018</v>
      </c>
      <c r="E446" s="2"/>
      <c r="F446" s="2"/>
      <c r="G446" s="49"/>
      <c r="H446" s="49">
        <f>ROUND(G446*1.21,2)</f>
        <v>0</v>
      </c>
      <c r="O446" s="12"/>
      <c r="P446" s="12"/>
      <c r="Q446" s="12"/>
      <c r="R446" s="12"/>
    </row>
    <row r="447" spans="1:18" ht="15" outlineLevel="1">
      <c r="A447" s="99">
        <v>7.486</v>
      </c>
      <c r="B447" s="6" t="s">
        <v>1009</v>
      </c>
      <c r="C447" s="74" t="s">
        <v>1011</v>
      </c>
      <c r="D447" s="73" t="s">
        <v>1018</v>
      </c>
      <c r="E447" s="2"/>
      <c r="F447" s="2"/>
      <c r="G447" s="49"/>
      <c r="H447" s="49">
        <f>ROUND(G447*1.21,2)</f>
        <v>0</v>
      </c>
      <c r="O447" s="12"/>
      <c r="P447" s="12"/>
      <c r="Q447" s="12"/>
      <c r="R447" s="12"/>
    </row>
    <row r="448" spans="1:8" ht="15">
      <c r="A448" s="102" t="s">
        <v>984</v>
      </c>
      <c r="B448" s="69" t="s">
        <v>911</v>
      </c>
      <c r="C448" s="75"/>
      <c r="D448" s="92"/>
      <c r="E448" s="71"/>
      <c r="F448" s="71"/>
      <c r="G448" s="70"/>
      <c r="H448" s="70"/>
    </row>
    <row r="449" spans="1:8" ht="15" outlineLevel="1">
      <c r="A449" s="55">
        <v>8.1</v>
      </c>
      <c r="B449" s="29" t="s">
        <v>847</v>
      </c>
      <c r="C449" s="76" t="s">
        <v>848</v>
      </c>
      <c r="D449" s="73" t="s">
        <v>13</v>
      </c>
      <c r="E449" s="2"/>
      <c r="F449" s="2"/>
      <c r="G449" s="49"/>
      <c r="H449" s="49">
        <f t="shared" si="6"/>
        <v>0</v>
      </c>
    </row>
    <row r="450" spans="1:8" ht="15" outlineLevel="1">
      <c r="A450" s="55">
        <v>8.2</v>
      </c>
      <c r="B450" s="29" t="s">
        <v>822</v>
      </c>
      <c r="C450" s="76" t="s">
        <v>823</v>
      </c>
      <c r="D450" s="73" t="s">
        <v>13</v>
      </c>
      <c r="E450" s="2"/>
      <c r="F450" s="2"/>
      <c r="G450" s="49"/>
      <c r="H450" s="49">
        <f t="shared" si="6"/>
        <v>0</v>
      </c>
    </row>
    <row r="451" spans="1:8" ht="15" outlineLevel="1">
      <c r="A451" s="55">
        <v>8.3</v>
      </c>
      <c r="B451" s="29" t="s">
        <v>822</v>
      </c>
      <c r="C451" s="76" t="s">
        <v>824</v>
      </c>
      <c r="D451" s="73" t="s">
        <v>13</v>
      </c>
      <c r="E451" s="2"/>
      <c r="F451" s="2"/>
      <c r="G451" s="49"/>
      <c r="H451" s="49">
        <f t="shared" si="6"/>
        <v>0</v>
      </c>
    </row>
    <row r="452" spans="1:8" ht="15" outlineLevel="1">
      <c r="A452" s="55">
        <v>8.4</v>
      </c>
      <c r="B452" s="29" t="s">
        <v>822</v>
      </c>
      <c r="C452" s="76" t="s">
        <v>825</v>
      </c>
      <c r="D452" s="73" t="s">
        <v>13</v>
      </c>
      <c r="E452" s="2"/>
      <c r="F452" s="2"/>
      <c r="G452" s="49"/>
      <c r="H452" s="49">
        <f t="shared" si="6"/>
        <v>0</v>
      </c>
    </row>
    <row r="453" spans="1:8" ht="15" outlineLevel="1">
      <c r="A453" s="55">
        <v>8.5</v>
      </c>
      <c r="B453" s="29" t="s">
        <v>822</v>
      </c>
      <c r="C453" s="76" t="s">
        <v>826</v>
      </c>
      <c r="D453" s="73" t="s">
        <v>13</v>
      </c>
      <c r="E453" s="2"/>
      <c r="F453" s="2"/>
      <c r="G453" s="49"/>
      <c r="H453" s="49">
        <f t="shared" si="6"/>
        <v>0</v>
      </c>
    </row>
    <row r="454" spans="1:8" ht="15" outlineLevel="1">
      <c r="A454" s="55">
        <v>8.6</v>
      </c>
      <c r="B454" s="29" t="s">
        <v>822</v>
      </c>
      <c r="C454" s="76" t="s">
        <v>827</v>
      </c>
      <c r="D454" s="73" t="s">
        <v>13</v>
      </c>
      <c r="E454" s="2"/>
      <c r="F454" s="2"/>
      <c r="G454" s="49"/>
      <c r="H454" s="49">
        <f t="shared" si="6"/>
        <v>0</v>
      </c>
    </row>
    <row r="455" spans="1:8" ht="15" outlineLevel="1">
      <c r="A455" s="55">
        <v>8.7</v>
      </c>
      <c r="B455" s="29" t="s">
        <v>751</v>
      </c>
      <c r="C455" s="76" t="s">
        <v>752</v>
      </c>
      <c r="D455" s="73" t="s">
        <v>13</v>
      </c>
      <c r="E455" s="2"/>
      <c r="F455" s="2"/>
      <c r="G455" s="49"/>
      <c r="H455" s="49">
        <f t="shared" si="6"/>
        <v>0</v>
      </c>
    </row>
    <row r="456" spans="1:8" ht="15" outlineLevel="1">
      <c r="A456" s="55">
        <v>8.8</v>
      </c>
      <c r="B456" s="29" t="s">
        <v>751</v>
      </c>
      <c r="C456" s="76" t="s">
        <v>753</v>
      </c>
      <c r="D456" s="73" t="s">
        <v>13</v>
      </c>
      <c r="E456" s="2"/>
      <c r="F456" s="2"/>
      <c r="G456" s="49"/>
      <c r="H456" s="49">
        <f t="shared" si="6"/>
        <v>0</v>
      </c>
    </row>
    <row r="457" spans="1:8" ht="15" outlineLevel="1">
      <c r="A457" s="55">
        <v>8.9</v>
      </c>
      <c r="B457" s="29" t="s">
        <v>751</v>
      </c>
      <c r="C457" s="76" t="s">
        <v>754</v>
      </c>
      <c r="D457" s="73" t="s">
        <v>13</v>
      </c>
      <c r="E457" s="2"/>
      <c r="F457" s="2"/>
      <c r="G457" s="49"/>
      <c r="H457" s="49">
        <f t="shared" si="6"/>
        <v>0</v>
      </c>
    </row>
    <row r="458" spans="1:8" ht="15" outlineLevel="1">
      <c r="A458" s="61">
        <v>8.1</v>
      </c>
      <c r="B458" s="29" t="s">
        <v>755</v>
      </c>
      <c r="C458" s="76" t="s">
        <v>756</v>
      </c>
      <c r="D458" s="73" t="s">
        <v>13</v>
      </c>
      <c r="E458" s="2"/>
      <c r="F458" s="2"/>
      <c r="G458" s="49"/>
      <c r="H458" s="49">
        <f t="shared" si="6"/>
        <v>0</v>
      </c>
    </row>
    <row r="459" spans="1:8" ht="15" outlineLevel="1">
      <c r="A459" s="61">
        <v>8.11</v>
      </c>
      <c r="B459" s="29" t="s">
        <v>839</v>
      </c>
      <c r="C459" s="76" t="s">
        <v>840</v>
      </c>
      <c r="D459" s="73" t="s">
        <v>13</v>
      </c>
      <c r="E459" s="2"/>
      <c r="F459" s="2"/>
      <c r="G459" s="49"/>
      <c r="H459" s="49">
        <f t="shared" si="6"/>
        <v>0</v>
      </c>
    </row>
    <row r="460" spans="1:8" ht="15" outlineLevel="1">
      <c r="A460" s="61">
        <v>8.12</v>
      </c>
      <c r="B460" s="29" t="s">
        <v>841</v>
      </c>
      <c r="C460" s="76" t="s">
        <v>842</v>
      </c>
      <c r="D460" s="73" t="s">
        <v>13</v>
      </c>
      <c r="E460" s="2"/>
      <c r="F460" s="2"/>
      <c r="G460" s="49"/>
      <c r="H460" s="49">
        <f t="shared" si="6"/>
        <v>0</v>
      </c>
    </row>
    <row r="461" spans="1:8" ht="15" outlineLevel="1">
      <c r="A461" s="61">
        <v>8.13</v>
      </c>
      <c r="B461" s="29" t="s">
        <v>841</v>
      </c>
      <c r="C461" s="76" t="s">
        <v>843</v>
      </c>
      <c r="D461" s="73" t="s">
        <v>13</v>
      </c>
      <c r="E461" s="2"/>
      <c r="F461" s="2"/>
      <c r="G461" s="49"/>
      <c r="H461" s="49">
        <f t="shared" si="6"/>
        <v>0</v>
      </c>
    </row>
    <row r="462" spans="1:8" ht="15" outlineLevel="1">
      <c r="A462" s="61">
        <v>8.14</v>
      </c>
      <c r="B462" s="29" t="s">
        <v>841</v>
      </c>
      <c r="C462" s="76" t="s">
        <v>844</v>
      </c>
      <c r="D462" s="73" t="s">
        <v>13</v>
      </c>
      <c r="E462" s="2"/>
      <c r="F462" s="2"/>
      <c r="G462" s="49"/>
      <c r="H462" s="49">
        <f t="shared" si="6"/>
        <v>0</v>
      </c>
    </row>
    <row r="463" spans="1:8" ht="15" outlineLevel="1">
      <c r="A463" s="61">
        <v>8.15</v>
      </c>
      <c r="B463" s="29" t="s">
        <v>841</v>
      </c>
      <c r="C463" s="76" t="s">
        <v>845</v>
      </c>
      <c r="D463" s="73" t="s">
        <v>13</v>
      </c>
      <c r="E463" s="2"/>
      <c r="F463" s="2"/>
      <c r="G463" s="49"/>
      <c r="H463" s="49">
        <f t="shared" si="6"/>
        <v>0</v>
      </c>
    </row>
    <row r="464" spans="1:8" ht="15" outlineLevel="1">
      <c r="A464" s="61">
        <v>8.16</v>
      </c>
      <c r="B464" s="29" t="s">
        <v>841</v>
      </c>
      <c r="C464" s="76" t="s">
        <v>846</v>
      </c>
      <c r="D464" s="73" t="s">
        <v>13</v>
      </c>
      <c r="E464" s="2"/>
      <c r="F464" s="2"/>
      <c r="G464" s="49"/>
      <c r="H464" s="49">
        <f t="shared" si="6"/>
        <v>0</v>
      </c>
    </row>
    <row r="465" spans="1:8" ht="15" outlineLevel="1">
      <c r="A465" s="61">
        <v>8.17</v>
      </c>
      <c r="B465" s="29" t="s">
        <v>835</v>
      </c>
      <c r="C465" s="76" t="s">
        <v>836</v>
      </c>
      <c r="D465" s="73" t="s">
        <v>13</v>
      </c>
      <c r="E465" s="2"/>
      <c r="F465" s="2"/>
      <c r="G465" s="49"/>
      <c r="H465" s="49">
        <f t="shared" si="6"/>
        <v>0</v>
      </c>
    </row>
    <row r="466" spans="1:8" ht="15" outlineLevel="1">
      <c r="A466" s="61">
        <v>8.18</v>
      </c>
      <c r="B466" s="29" t="s">
        <v>835</v>
      </c>
      <c r="C466" s="76" t="s">
        <v>837</v>
      </c>
      <c r="D466" s="73" t="s">
        <v>13</v>
      </c>
      <c r="E466" s="2"/>
      <c r="F466" s="2"/>
      <c r="G466" s="49"/>
      <c r="H466" s="49">
        <f t="shared" si="6"/>
        <v>0</v>
      </c>
    </row>
    <row r="467" spans="1:8" ht="15" outlineLevel="1">
      <c r="A467" s="61">
        <v>8.19</v>
      </c>
      <c r="B467" s="29" t="s">
        <v>835</v>
      </c>
      <c r="C467" s="76" t="s">
        <v>838</v>
      </c>
      <c r="D467" s="73" t="s">
        <v>13</v>
      </c>
      <c r="E467" s="2"/>
      <c r="F467" s="2"/>
      <c r="G467" s="49"/>
      <c r="H467" s="49">
        <f t="shared" si="6"/>
        <v>0</v>
      </c>
    </row>
    <row r="468" spans="1:8" ht="15" outlineLevel="1">
      <c r="A468" s="61">
        <v>8.2</v>
      </c>
      <c r="B468" s="4" t="s">
        <v>829</v>
      </c>
      <c r="C468" s="77" t="s">
        <v>830</v>
      </c>
      <c r="D468" s="30" t="s">
        <v>733</v>
      </c>
      <c r="E468" s="4"/>
      <c r="F468" s="4"/>
      <c r="G468" s="49"/>
      <c r="H468" s="49">
        <f t="shared" si="6"/>
        <v>0</v>
      </c>
    </row>
    <row r="469" spans="1:8" ht="15" outlineLevel="1">
      <c r="A469" s="61">
        <v>8.21</v>
      </c>
      <c r="B469" s="4" t="s">
        <v>829</v>
      </c>
      <c r="C469" s="77" t="s">
        <v>831</v>
      </c>
      <c r="D469" s="30" t="s">
        <v>733</v>
      </c>
      <c r="E469" s="4"/>
      <c r="F469" s="4"/>
      <c r="G469" s="49"/>
      <c r="H469" s="49">
        <f t="shared" si="6"/>
        <v>0</v>
      </c>
    </row>
    <row r="470" spans="1:8" ht="15" outlineLevel="1">
      <c r="A470" s="61">
        <v>8.22</v>
      </c>
      <c r="B470" s="4" t="s">
        <v>829</v>
      </c>
      <c r="C470" s="77" t="s">
        <v>832</v>
      </c>
      <c r="D470" s="30" t="s">
        <v>733</v>
      </c>
      <c r="E470" s="4"/>
      <c r="F470" s="4"/>
      <c r="G470" s="49"/>
      <c r="H470" s="49">
        <f t="shared" si="6"/>
        <v>0</v>
      </c>
    </row>
    <row r="471" spans="1:8" ht="15" outlineLevel="1">
      <c r="A471" s="61">
        <v>8.23</v>
      </c>
      <c r="B471" s="4" t="s">
        <v>829</v>
      </c>
      <c r="C471" s="77" t="s">
        <v>833</v>
      </c>
      <c r="D471" s="30" t="s">
        <v>733</v>
      </c>
      <c r="E471" s="4"/>
      <c r="F471" s="4"/>
      <c r="G471" s="49"/>
      <c r="H471" s="49">
        <f t="shared" si="6"/>
        <v>0</v>
      </c>
    </row>
    <row r="472" spans="1:8" ht="15" outlineLevel="1">
      <c r="A472" s="61">
        <v>8.24</v>
      </c>
      <c r="B472" s="4" t="s">
        <v>829</v>
      </c>
      <c r="C472" s="77" t="s">
        <v>834</v>
      </c>
      <c r="D472" s="30" t="s">
        <v>733</v>
      </c>
      <c r="E472" s="4"/>
      <c r="F472" s="4"/>
      <c r="G472" s="49"/>
      <c r="H472" s="49">
        <f t="shared" si="6"/>
        <v>0</v>
      </c>
    </row>
    <row r="473" spans="1:8" ht="25.5" outlineLevel="1">
      <c r="A473" s="61">
        <v>8.25</v>
      </c>
      <c r="B473" s="4" t="s">
        <v>197</v>
      </c>
      <c r="C473" s="77" t="s">
        <v>1462</v>
      </c>
      <c r="D473" s="73" t="s">
        <v>13</v>
      </c>
      <c r="E473" s="2"/>
      <c r="F473" s="2"/>
      <c r="G473" s="49"/>
      <c r="H473" s="49">
        <f t="shared" si="6"/>
        <v>0</v>
      </c>
    </row>
    <row r="474" spans="1:8" ht="25.5" outlineLevel="1">
      <c r="A474" s="61">
        <v>8.26</v>
      </c>
      <c r="B474" s="4" t="s">
        <v>197</v>
      </c>
      <c r="C474" s="77" t="s">
        <v>914</v>
      </c>
      <c r="D474" s="73" t="s">
        <v>13</v>
      </c>
      <c r="E474" s="2"/>
      <c r="F474" s="2"/>
      <c r="G474" s="49"/>
      <c r="H474" s="49">
        <f t="shared" si="6"/>
        <v>0</v>
      </c>
    </row>
    <row r="475" spans="1:8" ht="25.5" outlineLevel="1">
      <c r="A475" s="61">
        <v>8.27</v>
      </c>
      <c r="B475" s="4" t="s">
        <v>197</v>
      </c>
      <c r="C475" s="77" t="s">
        <v>915</v>
      </c>
      <c r="D475" s="73" t="s">
        <v>13</v>
      </c>
      <c r="E475" s="2"/>
      <c r="F475" s="2"/>
      <c r="G475" s="49"/>
      <c r="H475" s="49">
        <f t="shared" si="6"/>
        <v>0</v>
      </c>
    </row>
    <row r="476" spans="1:8" ht="25.5" outlineLevel="1">
      <c r="A476" s="61">
        <v>8.28</v>
      </c>
      <c r="B476" s="4" t="s">
        <v>197</v>
      </c>
      <c r="C476" s="77" t="s">
        <v>916</v>
      </c>
      <c r="D476" s="73" t="s">
        <v>13</v>
      </c>
      <c r="E476" s="2"/>
      <c r="F476" s="2"/>
      <c r="G476" s="49"/>
      <c r="H476" s="49">
        <f t="shared" si="6"/>
        <v>0</v>
      </c>
    </row>
    <row r="477" spans="1:8" ht="25.5" outlineLevel="1">
      <c r="A477" s="61">
        <v>8.29</v>
      </c>
      <c r="B477" s="4" t="s">
        <v>197</v>
      </c>
      <c r="C477" s="77" t="s">
        <v>917</v>
      </c>
      <c r="D477" s="73" t="s">
        <v>13</v>
      </c>
      <c r="E477" s="2"/>
      <c r="F477" s="2"/>
      <c r="G477" s="49"/>
      <c r="H477" s="49">
        <f t="shared" si="6"/>
        <v>0</v>
      </c>
    </row>
    <row r="478" spans="1:8" ht="25.5" outlineLevel="1">
      <c r="A478" s="61">
        <v>8.3</v>
      </c>
      <c r="B478" s="4" t="s">
        <v>197</v>
      </c>
      <c r="C478" s="77" t="s">
        <v>918</v>
      </c>
      <c r="D478" s="73" t="s">
        <v>13</v>
      </c>
      <c r="E478" s="2"/>
      <c r="F478" s="2"/>
      <c r="G478" s="49"/>
      <c r="H478" s="49">
        <f t="shared" si="6"/>
        <v>0</v>
      </c>
    </row>
    <row r="479" spans="1:8" ht="15" outlineLevel="1">
      <c r="A479" s="61">
        <v>8.31</v>
      </c>
      <c r="B479" s="4" t="s">
        <v>828</v>
      </c>
      <c r="C479" s="77" t="s">
        <v>912</v>
      </c>
      <c r="D479" s="30" t="s">
        <v>733</v>
      </c>
      <c r="E479" s="4"/>
      <c r="F479" s="4"/>
      <c r="G479" s="49"/>
      <c r="H479" s="49">
        <f t="shared" si="6"/>
        <v>0</v>
      </c>
    </row>
    <row r="480" spans="1:8" ht="15" outlineLevel="1">
      <c r="A480" s="61">
        <v>8.31999999999999</v>
      </c>
      <c r="B480" s="4" t="s">
        <v>828</v>
      </c>
      <c r="C480" s="77" t="s">
        <v>913</v>
      </c>
      <c r="D480" s="30" t="s">
        <v>733</v>
      </c>
      <c r="E480" s="4"/>
      <c r="F480" s="4"/>
      <c r="G480" s="49"/>
      <c r="H480" s="49">
        <f t="shared" si="6"/>
        <v>0</v>
      </c>
    </row>
    <row r="481" spans="1:8" ht="15" outlineLevel="1">
      <c r="A481" s="61">
        <v>8.33</v>
      </c>
      <c r="B481" s="4" t="s">
        <v>828</v>
      </c>
      <c r="C481" s="77" t="s">
        <v>999</v>
      </c>
      <c r="D481" s="95" t="s">
        <v>733</v>
      </c>
      <c r="E481" s="2"/>
      <c r="F481" s="2"/>
      <c r="G481" s="49"/>
      <c r="H481" s="49">
        <f t="shared" si="6"/>
        <v>0</v>
      </c>
    </row>
    <row r="482" spans="1:8" ht="15" outlineLevel="1">
      <c r="A482" s="61">
        <v>8.34</v>
      </c>
      <c r="B482" s="4" t="s">
        <v>828</v>
      </c>
      <c r="C482" s="77" t="s">
        <v>1000</v>
      </c>
      <c r="D482" s="95" t="s">
        <v>733</v>
      </c>
      <c r="E482" s="2"/>
      <c r="F482" s="2"/>
      <c r="G482" s="49"/>
      <c r="H482" s="49">
        <f t="shared" si="6"/>
        <v>0</v>
      </c>
    </row>
    <row r="483" spans="1:8" ht="15" outlineLevel="1">
      <c r="A483" s="61">
        <v>8.35</v>
      </c>
      <c r="B483" s="4" t="s">
        <v>828</v>
      </c>
      <c r="C483" s="77" t="s">
        <v>1001</v>
      </c>
      <c r="D483" s="95" t="s">
        <v>733</v>
      </c>
      <c r="E483" s="2"/>
      <c r="F483" s="2"/>
      <c r="G483" s="49"/>
      <c r="H483" s="49">
        <f aca="true" t="shared" si="7" ref="H483:H512">ROUND(G483*1.21,2)</f>
        <v>0</v>
      </c>
    </row>
    <row r="484" spans="1:8" ht="15">
      <c r="A484" s="103">
        <v>9</v>
      </c>
      <c r="B484" s="69" t="s">
        <v>1012</v>
      </c>
      <c r="C484" s="75"/>
      <c r="D484" s="92"/>
      <c r="E484" s="71"/>
      <c r="F484" s="71"/>
      <c r="G484" s="70"/>
      <c r="H484" s="70"/>
    </row>
    <row r="485" spans="1:8" ht="15" outlineLevel="1">
      <c r="A485" s="55">
        <v>9.1</v>
      </c>
      <c r="B485" s="60" t="s">
        <v>1013</v>
      </c>
      <c r="C485" s="85" t="s">
        <v>1014</v>
      </c>
      <c r="D485" s="96" t="s">
        <v>1018</v>
      </c>
      <c r="E485" s="66"/>
      <c r="F485" s="66"/>
      <c r="G485" s="63"/>
      <c r="H485" s="63">
        <f t="shared" si="7"/>
        <v>0</v>
      </c>
    </row>
    <row r="486" spans="1:8" ht="15" outlineLevel="1">
      <c r="A486" s="55">
        <v>9.2</v>
      </c>
      <c r="B486" s="60" t="s">
        <v>1013</v>
      </c>
      <c r="C486" s="85" t="s">
        <v>1015</v>
      </c>
      <c r="D486" s="96" t="s">
        <v>1018</v>
      </c>
      <c r="E486" s="66"/>
      <c r="F486" s="66"/>
      <c r="G486" s="63"/>
      <c r="H486" s="63">
        <f t="shared" si="7"/>
        <v>0</v>
      </c>
    </row>
    <row r="487" spans="1:8" ht="15">
      <c r="A487" s="103">
        <v>10</v>
      </c>
      <c r="B487" s="69" t="s">
        <v>1016</v>
      </c>
      <c r="C487" s="75"/>
      <c r="D487" s="92"/>
      <c r="E487" s="71"/>
      <c r="F487" s="71"/>
      <c r="G487" s="70"/>
      <c r="H487" s="70"/>
    </row>
    <row r="488" spans="1:8" ht="15" outlineLevel="1">
      <c r="A488" s="62">
        <v>10.1</v>
      </c>
      <c r="B488" s="60" t="s">
        <v>1464</v>
      </c>
      <c r="C488" s="85" t="s">
        <v>1463</v>
      </c>
      <c r="D488" s="54" t="s">
        <v>13</v>
      </c>
      <c r="E488" s="2"/>
      <c r="F488" s="2"/>
      <c r="G488" s="63"/>
      <c r="H488" s="63">
        <f t="shared" si="7"/>
        <v>0</v>
      </c>
    </row>
    <row r="489" spans="1:8" ht="15" outlineLevel="1">
      <c r="A489" s="62">
        <v>10.2</v>
      </c>
      <c r="B489" s="60" t="s">
        <v>1017</v>
      </c>
      <c r="C489" s="85" t="s">
        <v>1020</v>
      </c>
      <c r="D489" s="54" t="s">
        <v>13</v>
      </c>
      <c r="E489" s="2"/>
      <c r="F489" s="2"/>
      <c r="G489" s="63"/>
      <c r="H489" s="63">
        <f t="shared" si="7"/>
        <v>0</v>
      </c>
    </row>
    <row r="490" spans="1:8" ht="15" outlineLevel="1">
      <c r="A490" s="62">
        <v>10.3</v>
      </c>
      <c r="B490" s="60" t="s">
        <v>1017</v>
      </c>
      <c r="C490" s="85" t="s">
        <v>1021</v>
      </c>
      <c r="D490" s="54" t="s">
        <v>13</v>
      </c>
      <c r="E490" s="2"/>
      <c r="F490" s="2"/>
      <c r="G490" s="63"/>
      <c r="H490" s="63">
        <f t="shared" si="7"/>
        <v>0</v>
      </c>
    </row>
    <row r="491" spans="1:8" ht="15" outlineLevel="1">
      <c r="A491" s="62">
        <v>10.4</v>
      </c>
      <c r="B491" s="60" t="s">
        <v>1017</v>
      </c>
      <c r="C491" s="85" t="s">
        <v>1019</v>
      </c>
      <c r="D491" s="54" t="s">
        <v>13</v>
      </c>
      <c r="E491" s="2"/>
      <c r="F491" s="2"/>
      <c r="G491" s="63"/>
      <c r="H491" s="63">
        <f t="shared" si="7"/>
        <v>0</v>
      </c>
    </row>
    <row r="492" spans="1:8" ht="15" outlineLevel="1">
      <c r="A492" s="62">
        <v>10.5</v>
      </c>
      <c r="B492" s="60" t="s">
        <v>1017</v>
      </c>
      <c r="C492" s="85" t="s">
        <v>1022</v>
      </c>
      <c r="D492" s="54" t="s">
        <v>13</v>
      </c>
      <c r="E492" s="2"/>
      <c r="F492" s="2"/>
      <c r="G492" s="63"/>
      <c r="H492" s="63">
        <f t="shared" si="7"/>
        <v>0</v>
      </c>
    </row>
    <row r="493" spans="1:8" ht="15" outlineLevel="1">
      <c r="A493" s="62">
        <v>10.6</v>
      </c>
      <c r="B493" s="60" t="s">
        <v>1017</v>
      </c>
      <c r="C493" s="85" t="s">
        <v>1023</v>
      </c>
      <c r="D493" s="54" t="s">
        <v>13</v>
      </c>
      <c r="E493" s="2"/>
      <c r="F493" s="2"/>
      <c r="G493" s="63"/>
      <c r="H493" s="63">
        <f t="shared" si="7"/>
        <v>0</v>
      </c>
    </row>
    <row r="494" spans="1:8" ht="15">
      <c r="A494" s="103">
        <v>11</v>
      </c>
      <c r="B494" s="69" t="s">
        <v>1035</v>
      </c>
      <c r="C494" s="75"/>
      <c r="D494" s="92"/>
      <c r="E494" s="71"/>
      <c r="F494" s="71"/>
      <c r="G494" s="70"/>
      <c r="H494" s="70"/>
    </row>
    <row r="495" spans="1:8" ht="15" outlineLevel="1">
      <c r="A495" s="65">
        <v>11.1</v>
      </c>
      <c r="B495" s="60" t="s">
        <v>1035</v>
      </c>
      <c r="C495" s="85" t="s">
        <v>1036</v>
      </c>
      <c r="D495" s="54" t="s">
        <v>13</v>
      </c>
      <c r="E495" s="66"/>
      <c r="F495" s="66"/>
      <c r="G495" s="63"/>
      <c r="H495" s="63">
        <f t="shared" si="7"/>
        <v>0</v>
      </c>
    </row>
    <row r="496" spans="1:8" ht="15" outlineLevel="1">
      <c r="A496" s="62">
        <v>11.2</v>
      </c>
      <c r="B496" s="60" t="s">
        <v>1035</v>
      </c>
      <c r="C496" s="85" t="s">
        <v>1037</v>
      </c>
      <c r="D496" s="54" t="s">
        <v>13</v>
      </c>
      <c r="E496" s="66"/>
      <c r="F496" s="66"/>
      <c r="G496" s="63"/>
      <c r="H496" s="63">
        <f t="shared" si="7"/>
        <v>0</v>
      </c>
    </row>
    <row r="497" spans="1:8" ht="15" outlineLevel="1">
      <c r="A497" s="62">
        <v>11.3</v>
      </c>
      <c r="B497" s="60" t="s">
        <v>1035</v>
      </c>
      <c r="C497" s="85" t="s">
        <v>1056</v>
      </c>
      <c r="D497" s="54" t="s">
        <v>13</v>
      </c>
      <c r="E497" s="66"/>
      <c r="F497" s="66"/>
      <c r="G497" s="63"/>
      <c r="H497" s="63">
        <f t="shared" si="7"/>
        <v>0</v>
      </c>
    </row>
    <row r="498" spans="1:8" ht="15">
      <c r="A498" s="103">
        <v>12</v>
      </c>
      <c r="B498" s="69" t="s">
        <v>1057</v>
      </c>
      <c r="C498" s="75"/>
      <c r="D498" s="92"/>
      <c r="E498" s="71"/>
      <c r="F498" s="71"/>
      <c r="G498" s="70"/>
      <c r="H498" s="70"/>
    </row>
    <row r="499" spans="1:8" ht="15" outlineLevel="1">
      <c r="A499" s="62">
        <v>12.1</v>
      </c>
      <c r="B499" s="60" t="s">
        <v>1058</v>
      </c>
      <c r="C499" s="85" t="s">
        <v>1059</v>
      </c>
      <c r="D499" s="54" t="s">
        <v>13</v>
      </c>
      <c r="E499" s="66"/>
      <c r="F499" s="66"/>
      <c r="G499" s="63"/>
      <c r="H499" s="63">
        <f t="shared" si="7"/>
        <v>0</v>
      </c>
    </row>
    <row r="500" spans="1:8" ht="15" outlineLevel="1">
      <c r="A500" s="62">
        <v>11.2</v>
      </c>
      <c r="B500" s="60" t="s">
        <v>1058</v>
      </c>
      <c r="C500" s="85" t="s">
        <v>1060</v>
      </c>
      <c r="D500" s="54" t="s">
        <v>13</v>
      </c>
      <c r="E500" s="2"/>
      <c r="F500" s="2"/>
      <c r="G500" s="63"/>
      <c r="H500" s="63">
        <f t="shared" si="7"/>
        <v>0</v>
      </c>
    </row>
    <row r="501" spans="1:8" ht="15">
      <c r="A501" s="103">
        <v>13</v>
      </c>
      <c r="B501" s="69" t="s">
        <v>1069</v>
      </c>
      <c r="C501" s="75"/>
      <c r="D501" s="92"/>
      <c r="E501" s="71"/>
      <c r="F501" s="71"/>
      <c r="G501" s="70"/>
      <c r="H501" s="70"/>
    </row>
    <row r="502" spans="1:8" ht="15" outlineLevel="1">
      <c r="A502" s="65">
        <v>13.1</v>
      </c>
      <c r="B502" s="60" t="s">
        <v>1080</v>
      </c>
      <c r="C502" s="85" t="s">
        <v>1465</v>
      </c>
      <c r="D502" s="54" t="s">
        <v>13</v>
      </c>
      <c r="E502" s="66"/>
      <c r="F502" s="66"/>
      <c r="G502" s="63"/>
      <c r="H502" s="63">
        <f t="shared" si="7"/>
        <v>0</v>
      </c>
    </row>
    <row r="503" spans="1:8" ht="15" outlineLevel="1">
      <c r="A503" s="65">
        <v>13.2</v>
      </c>
      <c r="B503" s="60" t="s">
        <v>1080</v>
      </c>
      <c r="C503" s="85" t="s">
        <v>1070</v>
      </c>
      <c r="D503" s="54" t="s">
        <v>13</v>
      </c>
      <c r="E503" s="66"/>
      <c r="F503" s="66"/>
      <c r="G503" s="63"/>
      <c r="H503" s="63">
        <f t="shared" si="7"/>
        <v>0</v>
      </c>
    </row>
    <row r="504" spans="1:8" ht="15" outlineLevel="1">
      <c r="A504" s="65">
        <v>13.3</v>
      </c>
      <c r="B504" s="60" t="s">
        <v>1080</v>
      </c>
      <c r="C504" s="85" t="s">
        <v>1071</v>
      </c>
      <c r="D504" s="54" t="s">
        <v>13</v>
      </c>
      <c r="E504" s="66"/>
      <c r="F504" s="66"/>
      <c r="G504" s="63"/>
      <c r="H504" s="63">
        <f t="shared" si="7"/>
        <v>0</v>
      </c>
    </row>
    <row r="505" spans="1:8" ht="15" outlineLevel="1">
      <c r="A505" s="65">
        <v>13.4</v>
      </c>
      <c r="B505" s="60" t="s">
        <v>1080</v>
      </c>
      <c r="C505" s="85" t="s">
        <v>1072</v>
      </c>
      <c r="D505" s="54" t="s">
        <v>13</v>
      </c>
      <c r="E505" s="66"/>
      <c r="F505" s="66"/>
      <c r="G505" s="63"/>
      <c r="H505" s="63">
        <f t="shared" si="7"/>
        <v>0</v>
      </c>
    </row>
    <row r="506" spans="1:8" ht="15" outlineLevel="1">
      <c r="A506" s="65">
        <v>13.5</v>
      </c>
      <c r="B506" s="60" t="s">
        <v>1080</v>
      </c>
      <c r="C506" s="85" t="s">
        <v>1073</v>
      </c>
      <c r="D506" s="54" t="s">
        <v>13</v>
      </c>
      <c r="E506" s="66"/>
      <c r="F506" s="66"/>
      <c r="G506" s="63"/>
      <c r="H506" s="63">
        <f t="shared" si="7"/>
        <v>0</v>
      </c>
    </row>
    <row r="507" spans="1:8" ht="15" outlineLevel="1">
      <c r="A507" s="65">
        <v>13.6</v>
      </c>
      <c r="B507" s="60" t="s">
        <v>1080</v>
      </c>
      <c r="C507" s="85" t="s">
        <v>1074</v>
      </c>
      <c r="D507" s="54" t="s">
        <v>13</v>
      </c>
      <c r="E507" s="66"/>
      <c r="F507" s="66"/>
      <c r="G507" s="63"/>
      <c r="H507" s="63">
        <f t="shared" si="7"/>
        <v>0</v>
      </c>
    </row>
    <row r="508" spans="1:8" ht="15" outlineLevel="1">
      <c r="A508" s="65">
        <v>13.7</v>
      </c>
      <c r="B508" s="60" t="s">
        <v>1080</v>
      </c>
      <c r="C508" s="85" t="s">
        <v>1075</v>
      </c>
      <c r="D508" s="54" t="s">
        <v>13</v>
      </c>
      <c r="E508" s="66"/>
      <c r="F508" s="66"/>
      <c r="G508" s="63"/>
      <c r="H508" s="63">
        <f t="shared" si="7"/>
        <v>0</v>
      </c>
    </row>
    <row r="509" spans="1:8" ht="15" outlineLevel="1">
      <c r="A509" s="65">
        <v>13.8</v>
      </c>
      <c r="B509" s="60" t="s">
        <v>1080</v>
      </c>
      <c r="C509" s="85" t="s">
        <v>1076</v>
      </c>
      <c r="D509" s="54" t="s">
        <v>13</v>
      </c>
      <c r="E509" s="66"/>
      <c r="F509" s="66"/>
      <c r="G509" s="63"/>
      <c r="H509" s="63">
        <f t="shared" si="7"/>
        <v>0</v>
      </c>
    </row>
    <row r="510" spans="1:8" ht="15" outlineLevel="1">
      <c r="A510" s="65">
        <v>13.9</v>
      </c>
      <c r="B510" s="60" t="s">
        <v>1080</v>
      </c>
      <c r="C510" s="85" t="s">
        <v>1077</v>
      </c>
      <c r="D510" s="54" t="s">
        <v>13</v>
      </c>
      <c r="E510" s="66"/>
      <c r="F510" s="66"/>
      <c r="G510" s="63"/>
      <c r="H510" s="63">
        <f t="shared" si="7"/>
        <v>0</v>
      </c>
    </row>
    <row r="511" spans="1:8" ht="15" outlineLevel="1">
      <c r="A511" s="67">
        <v>13.1</v>
      </c>
      <c r="B511" s="60" t="s">
        <v>1080</v>
      </c>
      <c r="C511" s="85" t="s">
        <v>1078</v>
      </c>
      <c r="D511" s="54" t="s">
        <v>13</v>
      </c>
      <c r="E511" s="2"/>
      <c r="F511" s="2"/>
      <c r="G511" s="63"/>
      <c r="H511" s="63">
        <f t="shared" si="7"/>
        <v>0</v>
      </c>
    </row>
    <row r="512" spans="1:8" ht="15" outlineLevel="1">
      <c r="A512" s="67">
        <v>13.11</v>
      </c>
      <c r="B512" s="60" t="s">
        <v>1080</v>
      </c>
      <c r="C512" s="85" t="s">
        <v>1079</v>
      </c>
      <c r="D512" s="54" t="s">
        <v>13</v>
      </c>
      <c r="E512" s="2"/>
      <c r="F512" s="2"/>
      <c r="G512" s="63"/>
      <c r="H512" s="63">
        <f t="shared" si="7"/>
        <v>0</v>
      </c>
    </row>
    <row r="513" spans="1:8" ht="15">
      <c r="A513" s="103">
        <v>14</v>
      </c>
      <c r="B513" s="69" t="s">
        <v>1085</v>
      </c>
      <c r="C513" s="75"/>
      <c r="D513" s="92"/>
      <c r="E513" s="71"/>
      <c r="F513" s="71"/>
      <c r="G513" s="70"/>
      <c r="H513" s="70"/>
    </row>
    <row r="514" spans="1:8" ht="15" outlineLevel="1">
      <c r="A514" s="62">
        <v>14.1</v>
      </c>
      <c r="B514" s="60" t="s">
        <v>1084</v>
      </c>
      <c r="C514" s="89" t="s">
        <v>1466</v>
      </c>
      <c r="D514" s="73" t="s">
        <v>1018</v>
      </c>
      <c r="E514" s="2"/>
      <c r="F514" s="2"/>
      <c r="G514" s="63"/>
      <c r="H514" s="63">
        <f aca="true" t="shared" si="8" ref="H514:H528">ROUND(G514*1.21,2)</f>
        <v>0</v>
      </c>
    </row>
    <row r="515" spans="1:8" ht="15" outlineLevel="1">
      <c r="A515" s="62">
        <v>14.2</v>
      </c>
      <c r="B515" s="60" t="s">
        <v>1084</v>
      </c>
      <c r="C515" s="89" t="s">
        <v>1086</v>
      </c>
      <c r="D515" s="73" t="s">
        <v>1018</v>
      </c>
      <c r="E515" s="2"/>
      <c r="F515" s="2"/>
      <c r="G515" s="63"/>
      <c r="H515" s="63">
        <f t="shared" si="8"/>
        <v>0</v>
      </c>
    </row>
    <row r="516" spans="1:8" ht="15" outlineLevel="1">
      <c r="A516" s="62">
        <v>14.3</v>
      </c>
      <c r="B516" s="60" t="s">
        <v>1084</v>
      </c>
      <c r="C516" s="89" t="s">
        <v>1087</v>
      </c>
      <c r="D516" s="73" t="s">
        <v>1018</v>
      </c>
      <c r="E516" s="2"/>
      <c r="F516" s="2"/>
      <c r="G516" s="63"/>
      <c r="H516" s="63">
        <f t="shared" si="8"/>
        <v>0</v>
      </c>
    </row>
    <row r="517" spans="1:8" ht="15">
      <c r="A517" s="103">
        <v>15</v>
      </c>
      <c r="B517" s="69" t="s">
        <v>1088</v>
      </c>
      <c r="C517" s="75"/>
      <c r="D517" s="92"/>
      <c r="E517" s="71"/>
      <c r="F517" s="71"/>
      <c r="G517" s="70"/>
      <c r="H517" s="70"/>
    </row>
    <row r="518" spans="1:8" ht="15" outlineLevel="1">
      <c r="A518" s="62">
        <v>15.1</v>
      </c>
      <c r="B518" s="60" t="s">
        <v>1093</v>
      </c>
      <c r="C518" s="89" t="s">
        <v>1089</v>
      </c>
      <c r="D518" s="54" t="s">
        <v>13</v>
      </c>
      <c r="E518" s="2"/>
      <c r="F518" s="2"/>
      <c r="G518" s="63"/>
      <c r="H518" s="63">
        <f t="shared" si="8"/>
        <v>0</v>
      </c>
    </row>
    <row r="519" spans="1:8" ht="15" outlineLevel="1">
      <c r="A519" s="62">
        <v>15.2</v>
      </c>
      <c r="B519" s="60" t="s">
        <v>1094</v>
      </c>
      <c r="C519" s="89" t="s">
        <v>1090</v>
      </c>
      <c r="D519" s="54" t="s">
        <v>13</v>
      </c>
      <c r="E519" s="2"/>
      <c r="F519" s="2"/>
      <c r="G519" s="63"/>
      <c r="H519" s="63">
        <f t="shared" si="8"/>
        <v>0</v>
      </c>
    </row>
    <row r="520" spans="1:8" ht="15" outlineLevel="1">
      <c r="A520" s="62">
        <v>15.3</v>
      </c>
      <c r="B520" s="60" t="s">
        <v>1095</v>
      </c>
      <c r="C520" s="89" t="s">
        <v>1091</v>
      </c>
      <c r="D520" s="54" t="s">
        <v>13</v>
      </c>
      <c r="E520" s="2"/>
      <c r="F520" s="2"/>
      <c r="G520" s="63"/>
      <c r="H520" s="63">
        <f t="shared" si="8"/>
        <v>0</v>
      </c>
    </row>
    <row r="521" spans="1:8" ht="15" outlineLevel="1">
      <c r="A521" s="62">
        <v>15.4</v>
      </c>
      <c r="B521" s="60" t="s">
        <v>1095</v>
      </c>
      <c r="C521" s="89" t="s">
        <v>1092</v>
      </c>
      <c r="D521" s="54" t="s">
        <v>13</v>
      </c>
      <c r="E521" s="2"/>
      <c r="F521" s="2"/>
      <c r="G521" s="63"/>
      <c r="H521" s="63">
        <f t="shared" si="8"/>
        <v>0</v>
      </c>
    </row>
    <row r="522" spans="1:8" ht="15">
      <c r="A522" s="103">
        <v>16</v>
      </c>
      <c r="B522" s="69" t="s">
        <v>1096</v>
      </c>
      <c r="C522" s="75"/>
      <c r="D522" s="92"/>
      <c r="E522" s="71"/>
      <c r="F522" s="71"/>
      <c r="G522" s="70"/>
      <c r="H522" s="70"/>
    </row>
    <row r="523" spans="1:8" ht="15" outlineLevel="1">
      <c r="A523" s="62">
        <v>16.1</v>
      </c>
      <c r="B523" s="60" t="s">
        <v>1101</v>
      </c>
      <c r="C523" s="89" t="s">
        <v>1097</v>
      </c>
      <c r="D523" s="54" t="s">
        <v>13</v>
      </c>
      <c r="E523" s="2"/>
      <c r="F523" s="2"/>
      <c r="G523" s="63"/>
      <c r="H523" s="63">
        <f t="shared" si="8"/>
        <v>0</v>
      </c>
    </row>
    <row r="524" spans="1:8" ht="15" outlineLevel="1">
      <c r="A524" s="62">
        <v>16.2</v>
      </c>
      <c r="B524" s="60" t="s">
        <v>1101</v>
      </c>
      <c r="C524" s="89" t="s">
        <v>1098</v>
      </c>
      <c r="D524" s="54" t="s">
        <v>13</v>
      </c>
      <c r="E524" s="2"/>
      <c r="F524" s="2"/>
      <c r="G524" s="63"/>
      <c r="H524" s="63">
        <f t="shared" si="8"/>
        <v>0</v>
      </c>
    </row>
    <row r="525" spans="1:8" ht="15" outlineLevel="1">
      <c r="A525" s="62">
        <v>16.3</v>
      </c>
      <c r="B525" s="60" t="s">
        <v>1101</v>
      </c>
      <c r="C525" s="89" t="s">
        <v>1099</v>
      </c>
      <c r="D525" s="54" t="s">
        <v>13</v>
      </c>
      <c r="E525" s="2"/>
      <c r="F525" s="2"/>
      <c r="G525" s="63"/>
      <c r="H525" s="63">
        <f t="shared" si="8"/>
        <v>0</v>
      </c>
    </row>
    <row r="526" spans="1:8" ht="15" outlineLevel="1">
      <c r="A526" s="62">
        <v>16.4</v>
      </c>
      <c r="B526" s="60" t="s">
        <v>1101</v>
      </c>
      <c r="C526" s="89" t="s">
        <v>1100</v>
      </c>
      <c r="D526" s="54" t="s">
        <v>13</v>
      </c>
      <c r="E526" s="2"/>
      <c r="F526" s="2"/>
      <c r="G526" s="63"/>
      <c r="H526" s="63">
        <f t="shared" si="8"/>
        <v>0</v>
      </c>
    </row>
    <row r="527" spans="1:8" ht="15">
      <c r="A527" s="103">
        <v>17</v>
      </c>
      <c r="B527" s="69" t="s">
        <v>1102</v>
      </c>
      <c r="C527" s="75"/>
      <c r="D527" s="92"/>
      <c r="E527" s="71"/>
      <c r="F527" s="71"/>
      <c r="G527" s="70"/>
      <c r="H527" s="70"/>
    </row>
    <row r="528" spans="1:8" ht="15" outlineLevel="1">
      <c r="A528" s="62">
        <v>17.1</v>
      </c>
      <c r="B528" s="60" t="s">
        <v>1103</v>
      </c>
      <c r="C528" s="89" t="s">
        <v>1467</v>
      </c>
      <c r="D528" s="54" t="s">
        <v>13</v>
      </c>
      <c r="E528" s="2"/>
      <c r="F528" s="2"/>
      <c r="G528" s="63"/>
      <c r="H528" s="63">
        <f t="shared" si="8"/>
        <v>0</v>
      </c>
    </row>
    <row r="529" spans="1:8" ht="15" outlineLevel="1">
      <c r="A529" s="62">
        <v>17.2</v>
      </c>
      <c r="B529" s="60" t="s">
        <v>1104</v>
      </c>
      <c r="C529" s="89" t="s">
        <v>1107</v>
      </c>
      <c r="D529" s="54" t="s">
        <v>13</v>
      </c>
      <c r="E529" s="2"/>
      <c r="F529" s="2"/>
      <c r="G529" s="63"/>
      <c r="H529" s="63">
        <f aca="true" t="shared" si="9" ref="H529:H542">ROUND(G529*1.21,2)</f>
        <v>0</v>
      </c>
    </row>
    <row r="530" spans="1:8" ht="15" outlineLevel="1">
      <c r="A530" s="62">
        <v>17.3</v>
      </c>
      <c r="B530" s="60" t="s">
        <v>1104</v>
      </c>
      <c r="C530" s="89" t="s">
        <v>1108</v>
      </c>
      <c r="D530" s="54" t="s">
        <v>13</v>
      </c>
      <c r="E530" s="2"/>
      <c r="F530" s="2"/>
      <c r="G530" s="63"/>
      <c r="H530" s="63">
        <f t="shared" si="9"/>
        <v>0</v>
      </c>
    </row>
    <row r="531" spans="1:8" ht="15" outlineLevel="1">
      <c r="A531" s="62">
        <v>17.4</v>
      </c>
      <c r="B531" s="60" t="s">
        <v>1105</v>
      </c>
      <c r="C531" s="89" t="s">
        <v>1109</v>
      </c>
      <c r="D531" s="54" t="s">
        <v>13</v>
      </c>
      <c r="E531" s="2"/>
      <c r="F531" s="2"/>
      <c r="G531" s="63"/>
      <c r="H531" s="63">
        <f t="shared" si="9"/>
        <v>0</v>
      </c>
    </row>
    <row r="532" spans="1:8" ht="15" outlineLevel="1">
      <c r="A532" s="62">
        <v>17.5</v>
      </c>
      <c r="B532" s="60" t="s">
        <v>1106</v>
      </c>
      <c r="C532" s="89" t="s">
        <v>1110</v>
      </c>
      <c r="D532" s="54" t="s">
        <v>13</v>
      </c>
      <c r="E532" s="2"/>
      <c r="F532" s="2"/>
      <c r="G532" s="63"/>
      <c r="H532" s="63">
        <f t="shared" si="9"/>
        <v>0</v>
      </c>
    </row>
    <row r="533" spans="1:8" ht="15" outlineLevel="1">
      <c r="A533" s="62">
        <v>17.6</v>
      </c>
      <c r="B533" s="60" t="s">
        <v>1105</v>
      </c>
      <c r="C533" s="89" t="s">
        <v>1119</v>
      </c>
      <c r="D533" s="54" t="s">
        <v>13</v>
      </c>
      <c r="E533" s="2"/>
      <c r="F533" s="2"/>
      <c r="G533" s="63"/>
      <c r="H533" s="63">
        <f aca="true" t="shared" si="10" ref="H533:H538">ROUND(G533*1.21,2)</f>
        <v>0</v>
      </c>
    </row>
    <row r="534" spans="1:8" ht="15" outlineLevel="1">
      <c r="A534" s="62">
        <v>17.7</v>
      </c>
      <c r="B534" s="60" t="s">
        <v>1156</v>
      </c>
      <c r="C534" s="89" t="s">
        <v>1468</v>
      </c>
      <c r="D534" s="54" t="s">
        <v>13</v>
      </c>
      <c r="E534" s="2"/>
      <c r="F534" s="2"/>
      <c r="G534" s="63"/>
      <c r="H534" s="63">
        <f t="shared" si="10"/>
        <v>0</v>
      </c>
    </row>
    <row r="535" spans="1:8" ht="15" outlineLevel="1">
      <c r="A535" s="62">
        <v>17.8</v>
      </c>
      <c r="B535" s="60" t="s">
        <v>1157</v>
      </c>
      <c r="C535" s="89" t="s">
        <v>1152</v>
      </c>
      <c r="D535" s="54" t="s">
        <v>13</v>
      </c>
      <c r="E535" s="2"/>
      <c r="F535" s="2"/>
      <c r="G535" s="63"/>
      <c r="H535" s="63">
        <f t="shared" si="10"/>
        <v>0</v>
      </c>
    </row>
    <row r="536" spans="1:8" ht="15" outlineLevel="1">
      <c r="A536" s="62">
        <v>17.9</v>
      </c>
      <c r="B536" s="60" t="s">
        <v>1156</v>
      </c>
      <c r="C536" s="89" t="s">
        <v>1153</v>
      </c>
      <c r="D536" s="54" t="s">
        <v>13</v>
      </c>
      <c r="E536" s="2"/>
      <c r="F536" s="2"/>
      <c r="G536" s="63"/>
      <c r="H536" s="63">
        <f t="shared" si="10"/>
        <v>0</v>
      </c>
    </row>
    <row r="537" spans="1:8" ht="15" outlineLevel="1">
      <c r="A537" s="61">
        <v>17.1</v>
      </c>
      <c r="B537" s="60" t="s">
        <v>1158</v>
      </c>
      <c r="C537" s="89" t="s">
        <v>1154</v>
      </c>
      <c r="D537" s="54" t="s">
        <v>13</v>
      </c>
      <c r="E537" s="2"/>
      <c r="F537" s="2"/>
      <c r="G537" s="63"/>
      <c r="H537" s="63">
        <f t="shared" si="10"/>
        <v>0</v>
      </c>
    </row>
    <row r="538" spans="1:8" ht="15" outlineLevel="1">
      <c r="A538" s="61">
        <v>17.11</v>
      </c>
      <c r="B538" s="60" t="s">
        <v>1158</v>
      </c>
      <c r="C538" s="89" t="s">
        <v>1155</v>
      </c>
      <c r="D538" s="54" t="s">
        <v>13</v>
      </c>
      <c r="E538" s="2"/>
      <c r="F538" s="2"/>
      <c r="G538" s="63"/>
      <c r="H538" s="63">
        <f t="shared" si="10"/>
        <v>0</v>
      </c>
    </row>
    <row r="539" spans="1:8" ht="15">
      <c r="A539" s="103">
        <v>18</v>
      </c>
      <c r="B539" s="69" t="s">
        <v>1111</v>
      </c>
      <c r="C539" s="75"/>
      <c r="D539" s="92"/>
      <c r="E539" s="71"/>
      <c r="F539" s="71"/>
      <c r="G539" s="70"/>
      <c r="H539" s="70"/>
    </row>
    <row r="540" spans="1:8" ht="15" outlineLevel="1">
      <c r="A540" s="62">
        <v>18.1</v>
      </c>
      <c r="B540" s="60" t="s">
        <v>1112</v>
      </c>
      <c r="C540" s="89" t="s">
        <v>1113</v>
      </c>
      <c r="D540" s="54" t="s">
        <v>13</v>
      </c>
      <c r="E540" s="2"/>
      <c r="F540" s="2"/>
      <c r="G540" s="63"/>
      <c r="H540" s="63">
        <f t="shared" si="9"/>
        <v>0</v>
      </c>
    </row>
    <row r="541" spans="1:8" ht="15" outlineLevel="1">
      <c r="A541" s="62">
        <v>18.2</v>
      </c>
      <c r="B541" s="60" t="s">
        <v>1112</v>
      </c>
      <c r="C541" s="89" t="s">
        <v>1114</v>
      </c>
      <c r="D541" s="54" t="s">
        <v>13</v>
      </c>
      <c r="E541" s="2"/>
      <c r="F541" s="2"/>
      <c r="G541" s="63"/>
      <c r="H541" s="63">
        <f t="shared" si="9"/>
        <v>0</v>
      </c>
    </row>
    <row r="542" spans="1:8" ht="15" outlineLevel="1">
      <c r="A542" s="62">
        <v>18.3</v>
      </c>
      <c r="B542" s="60" t="s">
        <v>1112</v>
      </c>
      <c r="C542" s="89" t="s">
        <v>1115</v>
      </c>
      <c r="D542" s="54" t="s">
        <v>13</v>
      </c>
      <c r="E542" s="2"/>
      <c r="F542" s="2"/>
      <c r="G542" s="63"/>
      <c r="H542" s="63">
        <f t="shared" si="9"/>
        <v>0</v>
      </c>
    </row>
    <row r="543" spans="1:8" ht="15" outlineLevel="1">
      <c r="A543" s="62">
        <v>18.4</v>
      </c>
      <c r="B543" s="60" t="s">
        <v>1112</v>
      </c>
      <c r="C543" s="89" t="s">
        <v>1116</v>
      </c>
      <c r="D543" s="54" t="s">
        <v>13</v>
      </c>
      <c r="E543" s="2"/>
      <c r="F543" s="2"/>
      <c r="G543" s="63"/>
      <c r="H543" s="63">
        <f aca="true" t="shared" si="11" ref="H543:H578">ROUND(G543*1.21,2)</f>
        <v>0</v>
      </c>
    </row>
    <row r="544" spans="1:8" ht="15" outlineLevel="1">
      <c r="A544" s="62">
        <v>18.5</v>
      </c>
      <c r="B544" s="60" t="s">
        <v>1112</v>
      </c>
      <c r="C544" s="89" t="s">
        <v>1117</v>
      </c>
      <c r="D544" s="54" t="s">
        <v>13</v>
      </c>
      <c r="E544" s="2"/>
      <c r="F544" s="2"/>
      <c r="G544" s="63"/>
      <c r="H544" s="63">
        <f t="shared" si="11"/>
        <v>0</v>
      </c>
    </row>
    <row r="545" spans="1:8" ht="15" outlineLevel="1">
      <c r="A545" s="62">
        <v>18.6</v>
      </c>
      <c r="B545" s="60" t="s">
        <v>1112</v>
      </c>
      <c r="C545" s="89" t="s">
        <v>1118</v>
      </c>
      <c r="D545" s="54" t="s">
        <v>13</v>
      </c>
      <c r="E545" s="2"/>
      <c r="F545" s="2"/>
      <c r="G545" s="63"/>
      <c r="H545" s="63">
        <f t="shared" si="11"/>
        <v>0</v>
      </c>
    </row>
    <row r="546" spans="1:8" ht="15">
      <c r="A546" s="103">
        <v>19</v>
      </c>
      <c r="B546" s="69" t="s">
        <v>1120</v>
      </c>
      <c r="C546" s="75"/>
      <c r="D546" s="92"/>
      <c r="E546" s="71"/>
      <c r="F546" s="71"/>
      <c r="G546" s="70"/>
      <c r="H546" s="70"/>
    </row>
    <row r="547" spans="1:8" ht="15" outlineLevel="1">
      <c r="A547" s="65">
        <v>19.1</v>
      </c>
      <c r="B547" s="60" t="s">
        <v>1131</v>
      </c>
      <c r="C547" s="104" t="s">
        <v>1121</v>
      </c>
      <c r="D547" s="54" t="s">
        <v>13</v>
      </c>
      <c r="E547" s="66"/>
      <c r="F547" s="66"/>
      <c r="G547" s="63"/>
      <c r="H547" s="63">
        <f t="shared" si="11"/>
        <v>0</v>
      </c>
    </row>
    <row r="548" spans="1:8" ht="15" outlineLevel="1">
      <c r="A548" s="65">
        <v>19.2</v>
      </c>
      <c r="B548" s="60" t="s">
        <v>1131</v>
      </c>
      <c r="C548" s="104" t="s">
        <v>1122</v>
      </c>
      <c r="D548" s="54" t="s">
        <v>13</v>
      </c>
      <c r="E548" s="66"/>
      <c r="F548" s="66"/>
      <c r="G548" s="63"/>
      <c r="H548" s="63">
        <f t="shared" si="11"/>
        <v>0</v>
      </c>
    </row>
    <row r="549" spans="1:8" ht="15" outlineLevel="1">
      <c r="A549" s="65">
        <v>19.3</v>
      </c>
      <c r="B549" s="60" t="s">
        <v>1131</v>
      </c>
      <c r="C549" s="104" t="s">
        <v>1123</v>
      </c>
      <c r="D549" s="54" t="s">
        <v>13</v>
      </c>
      <c r="E549" s="66"/>
      <c r="F549" s="66"/>
      <c r="G549" s="63"/>
      <c r="H549" s="63">
        <f t="shared" si="11"/>
        <v>0</v>
      </c>
    </row>
    <row r="550" spans="1:8" ht="15" outlineLevel="1">
      <c r="A550" s="65">
        <v>19.4</v>
      </c>
      <c r="B550" s="60" t="s">
        <v>1132</v>
      </c>
      <c r="C550" s="104" t="s">
        <v>1124</v>
      </c>
      <c r="D550" s="54" t="s">
        <v>13</v>
      </c>
      <c r="E550" s="66"/>
      <c r="F550" s="66"/>
      <c r="G550" s="63"/>
      <c r="H550" s="63">
        <f t="shared" si="11"/>
        <v>0</v>
      </c>
    </row>
    <row r="551" spans="1:8" ht="15" outlineLevel="1">
      <c r="A551" s="65">
        <v>19.5</v>
      </c>
      <c r="B551" s="60" t="s">
        <v>1131</v>
      </c>
      <c r="C551" s="104" t="s">
        <v>1125</v>
      </c>
      <c r="D551" s="54" t="s">
        <v>13</v>
      </c>
      <c r="E551" s="66"/>
      <c r="F551" s="66"/>
      <c r="G551" s="63"/>
      <c r="H551" s="63">
        <f t="shared" si="11"/>
        <v>0</v>
      </c>
    </row>
    <row r="552" spans="1:8" ht="15" outlineLevel="1">
      <c r="A552" s="65">
        <v>19.6</v>
      </c>
      <c r="B552" s="60" t="s">
        <v>1134</v>
      </c>
      <c r="C552" s="104" t="s">
        <v>1126</v>
      </c>
      <c r="D552" s="54" t="s">
        <v>13</v>
      </c>
      <c r="E552" s="66"/>
      <c r="F552" s="66"/>
      <c r="G552" s="63"/>
      <c r="H552" s="63">
        <f t="shared" si="11"/>
        <v>0</v>
      </c>
    </row>
    <row r="553" spans="1:8" ht="15" outlineLevel="1">
      <c r="A553" s="65">
        <v>19.7</v>
      </c>
      <c r="B553" s="60" t="s">
        <v>1133</v>
      </c>
      <c r="C553" s="104" t="s">
        <v>1127</v>
      </c>
      <c r="D553" s="54" t="s">
        <v>13</v>
      </c>
      <c r="E553" s="66"/>
      <c r="F553" s="66"/>
      <c r="G553" s="63"/>
      <c r="H553" s="63">
        <f t="shared" si="11"/>
        <v>0</v>
      </c>
    </row>
    <row r="554" spans="1:8" ht="15" outlineLevel="1">
      <c r="A554" s="65">
        <v>19.8</v>
      </c>
      <c r="B554" s="60" t="s">
        <v>1133</v>
      </c>
      <c r="C554" s="104" t="s">
        <v>1128</v>
      </c>
      <c r="D554" s="54" t="s">
        <v>13</v>
      </c>
      <c r="E554" s="66"/>
      <c r="F554" s="66"/>
      <c r="G554" s="63"/>
      <c r="H554" s="63">
        <f t="shared" si="11"/>
        <v>0</v>
      </c>
    </row>
    <row r="555" spans="1:8" ht="14.25" customHeight="1" outlineLevel="1">
      <c r="A555" s="65">
        <v>19.9</v>
      </c>
      <c r="B555" s="60" t="s">
        <v>1131</v>
      </c>
      <c r="C555" s="104" t="s">
        <v>1129</v>
      </c>
      <c r="D555" s="54" t="s">
        <v>13</v>
      </c>
      <c r="E555" s="66"/>
      <c r="F555" s="66"/>
      <c r="G555" s="63"/>
      <c r="H555" s="63">
        <f t="shared" si="11"/>
        <v>0</v>
      </c>
    </row>
    <row r="556" spans="1:8" ht="15" outlineLevel="1">
      <c r="A556" s="67">
        <v>19.1</v>
      </c>
      <c r="B556" s="60" t="s">
        <v>1131</v>
      </c>
      <c r="C556" s="104" t="s">
        <v>1130</v>
      </c>
      <c r="D556" s="54" t="s">
        <v>13</v>
      </c>
      <c r="E556" s="66"/>
      <c r="F556" s="66"/>
      <c r="G556" s="68"/>
      <c r="H556" s="68">
        <f t="shared" si="11"/>
        <v>0</v>
      </c>
    </row>
    <row r="557" spans="1:8" ht="15">
      <c r="A557" s="103">
        <v>20</v>
      </c>
      <c r="B557" s="69" t="s">
        <v>1137</v>
      </c>
      <c r="C557" s="75"/>
      <c r="D557" s="92"/>
      <c r="E557" s="71"/>
      <c r="F557" s="71"/>
      <c r="G557" s="70"/>
      <c r="H557" s="70"/>
    </row>
    <row r="558" spans="1:8" ht="15" outlineLevel="1">
      <c r="A558" s="62">
        <v>20.1</v>
      </c>
      <c r="B558" s="6" t="s">
        <v>1146</v>
      </c>
      <c r="C558" s="89" t="s">
        <v>1138</v>
      </c>
      <c r="D558" s="54" t="s">
        <v>13</v>
      </c>
      <c r="E558" s="2"/>
      <c r="F558" s="2"/>
      <c r="G558" s="64"/>
      <c r="H558" s="64">
        <f t="shared" si="11"/>
        <v>0</v>
      </c>
    </row>
    <row r="559" spans="1:8" ht="15" outlineLevel="1">
      <c r="A559" s="62">
        <v>20.2</v>
      </c>
      <c r="B559" s="6" t="s">
        <v>1146</v>
      </c>
      <c r="C559" s="89" t="s">
        <v>1139</v>
      </c>
      <c r="D559" s="54" t="s">
        <v>13</v>
      </c>
      <c r="E559" s="2"/>
      <c r="F559" s="2"/>
      <c r="G559" s="64"/>
      <c r="H559" s="64">
        <f t="shared" si="11"/>
        <v>0</v>
      </c>
    </row>
    <row r="560" spans="1:8" ht="15" outlineLevel="1">
      <c r="A560" s="62">
        <v>20.3</v>
      </c>
      <c r="B560" s="6" t="s">
        <v>1146</v>
      </c>
      <c r="C560" s="89" t="s">
        <v>1140</v>
      </c>
      <c r="D560" s="54" t="s">
        <v>13</v>
      </c>
      <c r="E560" s="2"/>
      <c r="F560" s="2"/>
      <c r="G560" s="64"/>
      <c r="H560" s="64">
        <f t="shared" si="11"/>
        <v>0</v>
      </c>
    </row>
    <row r="561" spans="1:8" ht="15" outlineLevel="1">
      <c r="A561" s="62">
        <v>20.4</v>
      </c>
      <c r="B561" s="6" t="s">
        <v>1146</v>
      </c>
      <c r="C561" s="89" t="s">
        <v>1469</v>
      </c>
      <c r="D561" s="54" t="s">
        <v>13</v>
      </c>
      <c r="E561" s="2"/>
      <c r="F561" s="2"/>
      <c r="G561" s="64"/>
      <c r="H561" s="64">
        <f t="shared" si="11"/>
        <v>0</v>
      </c>
    </row>
    <row r="562" spans="1:8" ht="15" outlineLevel="1">
      <c r="A562" s="62">
        <v>20.5</v>
      </c>
      <c r="B562" s="6" t="s">
        <v>1146</v>
      </c>
      <c r="C562" s="89" t="s">
        <v>1470</v>
      </c>
      <c r="D562" s="54" t="s">
        <v>13</v>
      </c>
      <c r="E562" s="2"/>
      <c r="F562" s="2"/>
      <c r="G562" s="64"/>
      <c r="H562" s="64">
        <f t="shared" si="11"/>
        <v>0</v>
      </c>
    </row>
    <row r="563" spans="1:8" ht="15" outlineLevel="1">
      <c r="A563" s="62">
        <v>20.6</v>
      </c>
      <c r="B563" s="6" t="s">
        <v>1146</v>
      </c>
      <c r="C563" s="89" t="s">
        <v>1471</v>
      </c>
      <c r="D563" s="54" t="s">
        <v>13</v>
      </c>
      <c r="E563" s="2"/>
      <c r="F563" s="2"/>
      <c r="G563" s="64"/>
      <c r="H563" s="64">
        <f t="shared" si="11"/>
        <v>0</v>
      </c>
    </row>
    <row r="564" spans="1:8" ht="15" outlineLevel="1">
      <c r="A564" s="62">
        <v>20.7</v>
      </c>
      <c r="B564" s="6" t="s">
        <v>1146</v>
      </c>
      <c r="C564" s="89" t="s">
        <v>1141</v>
      </c>
      <c r="D564" s="54" t="s">
        <v>13</v>
      </c>
      <c r="E564" s="2"/>
      <c r="F564" s="2"/>
      <c r="G564" s="64"/>
      <c r="H564" s="64">
        <f t="shared" si="11"/>
        <v>0</v>
      </c>
    </row>
    <row r="565" spans="1:8" ht="15" outlineLevel="1">
      <c r="A565" s="62">
        <v>20.8</v>
      </c>
      <c r="B565" s="6" t="s">
        <v>1146</v>
      </c>
      <c r="C565" s="89" t="s">
        <v>1142</v>
      </c>
      <c r="D565" s="54" t="s">
        <v>13</v>
      </c>
      <c r="E565" s="2"/>
      <c r="F565" s="2"/>
      <c r="G565" s="64"/>
      <c r="H565" s="64">
        <f t="shared" si="11"/>
        <v>0</v>
      </c>
    </row>
    <row r="566" spans="1:8" ht="15" outlineLevel="1">
      <c r="A566" s="62">
        <v>20.9</v>
      </c>
      <c r="B566" s="6" t="s">
        <v>1146</v>
      </c>
      <c r="C566" s="89" t="s">
        <v>1143</v>
      </c>
      <c r="D566" s="54" t="s">
        <v>13</v>
      </c>
      <c r="E566" s="2"/>
      <c r="F566" s="2"/>
      <c r="G566" s="64"/>
      <c r="H566" s="64">
        <f t="shared" si="11"/>
        <v>0</v>
      </c>
    </row>
    <row r="567" spans="1:8" ht="15" outlineLevel="1">
      <c r="A567" s="61">
        <v>20.1</v>
      </c>
      <c r="B567" s="6" t="s">
        <v>1146</v>
      </c>
      <c r="C567" s="89" t="s">
        <v>1144</v>
      </c>
      <c r="D567" s="54" t="s">
        <v>13</v>
      </c>
      <c r="E567" s="2"/>
      <c r="F567" s="2"/>
      <c r="G567" s="64"/>
      <c r="H567" s="64">
        <f t="shared" si="11"/>
        <v>0</v>
      </c>
    </row>
    <row r="568" spans="1:8" ht="15" outlineLevel="1">
      <c r="A568" s="61">
        <v>20.11</v>
      </c>
      <c r="B568" s="6" t="s">
        <v>1146</v>
      </c>
      <c r="C568" s="89" t="s">
        <v>1145</v>
      </c>
      <c r="D568" s="54" t="s">
        <v>13</v>
      </c>
      <c r="E568" s="2"/>
      <c r="F568" s="2"/>
      <c r="G568" s="64"/>
      <c r="H568" s="64">
        <f t="shared" si="11"/>
        <v>0</v>
      </c>
    </row>
    <row r="569" spans="1:8" ht="15">
      <c r="A569" s="103">
        <v>21</v>
      </c>
      <c r="B569" s="69" t="s">
        <v>1147</v>
      </c>
      <c r="C569" s="75"/>
      <c r="D569" s="92"/>
      <c r="E569" s="71"/>
      <c r="F569" s="71"/>
      <c r="G569" s="70"/>
      <c r="H569" s="70"/>
    </row>
    <row r="570" spans="1:8" ht="15" outlineLevel="1">
      <c r="A570" s="62">
        <v>21.1</v>
      </c>
      <c r="B570" s="6" t="s">
        <v>180</v>
      </c>
      <c r="C570" s="89" t="s">
        <v>1148</v>
      </c>
      <c r="D570" s="73" t="s">
        <v>799</v>
      </c>
      <c r="E570" s="2"/>
      <c r="F570" s="2"/>
      <c r="G570" s="64"/>
      <c r="H570" s="64">
        <f t="shared" si="11"/>
        <v>0</v>
      </c>
    </row>
    <row r="571" spans="1:8" ht="15" outlineLevel="1">
      <c r="A571" s="62">
        <v>21.2</v>
      </c>
      <c r="B571" s="6" t="s">
        <v>180</v>
      </c>
      <c r="C571" s="89" t="s">
        <v>1149</v>
      </c>
      <c r="D571" s="73" t="s">
        <v>799</v>
      </c>
      <c r="E571" s="2"/>
      <c r="F571" s="2"/>
      <c r="G571" s="64"/>
      <c r="H571" s="64">
        <f t="shared" si="11"/>
        <v>0</v>
      </c>
    </row>
    <row r="572" spans="1:8" ht="15" outlineLevel="1">
      <c r="A572" s="62">
        <v>21.3</v>
      </c>
      <c r="B572" s="6" t="s">
        <v>180</v>
      </c>
      <c r="C572" s="89" t="s">
        <v>1150</v>
      </c>
      <c r="D572" s="73" t="s">
        <v>799</v>
      </c>
      <c r="E572" s="2"/>
      <c r="F572" s="2"/>
      <c r="G572" s="64"/>
      <c r="H572" s="64">
        <f t="shared" si="11"/>
        <v>0</v>
      </c>
    </row>
    <row r="573" spans="1:8" ht="15" outlineLevel="1">
      <c r="A573" s="62">
        <v>21.4</v>
      </c>
      <c r="B573" s="6" t="s">
        <v>180</v>
      </c>
      <c r="C573" s="89" t="s">
        <v>1151</v>
      </c>
      <c r="D573" s="73" t="s">
        <v>799</v>
      </c>
      <c r="E573" s="2"/>
      <c r="F573" s="2"/>
      <c r="G573" s="64"/>
      <c r="H573" s="64">
        <f t="shared" si="11"/>
        <v>0</v>
      </c>
    </row>
    <row r="574" spans="1:8" ht="15">
      <c r="A574" s="103">
        <v>22</v>
      </c>
      <c r="B574" s="69" t="s">
        <v>1159</v>
      </c>
      <c r="C574" s="75"/>
      <c r="D574" s="92"/>
      <c r="E574" s="71"/>
      <c r="F574" s="71"/>
      <c r="G574" s="70"/>
      <c r="H574" s="70"/>
    </row>
    <row r="575" spans="1:8" ht="15" outlineLevel="1">
      <c r="A575" s="65">
        <v>22.1</v>
      </c>
      <c r="B575" s="60" t="s">
        <v>1160</v>
      </c>
      <c r="C575" s="89" t="s">
        <v>1161</v>
      </c>
      <c r="D575" s="54" t="s">
        <v>13</v>
      </c>
      <c r="E575" s="66"/>
      <c r="F575" s="66"/>
      <c r="G575" s="63"/>
      <c r="H575" s="63">
        <f t="shared" si="11"/>
        <v>0</v>
      </c>
    </row>
    <row r="576" spans="1:8" ht="15" outlineLevel="1">
      <c r="A576" s="65">
        <v>22.2</v>
      </c>
      <c r="B576" s="60" t="s">
        <v>1160</v>
      </c>
      <c r="C576" s="89" t="s">
        <v>1162</v>
      </c>
      <c r="D576" s="54" t="s">
        <v>13</v>
      </c>
      <c r="E576" s="66"/>
      <c r="F576" s="66"/>
      <c r="G576" s="63"/>
      <c r="H576" s="63">
        <f t="shared" si="11"/>
        <v>0</v>
      </c>
    </row>
    <row r="577" spans="1:8" ht="15" outlineLevel="1">
      <c r="A577" s="65">
        <v>22.3</v>
      </c>
      <c r="B577" s="60" t="s">
        <v>1160</v>
      </c>
      <c r="C577" s="85" t="s">
        <v>1163</v>
      </c>
      <c r="D577" s="54" t="s">
        <v>13</v>
      </c>
      <c r="E577" s="66"/>
      <c r="F577" s="66"/>
      <c r="G577" s="63"/>
      <c r="H577" s="63">
        <f t="shared" si="11"/>
        <v>0</v>
      </c>
    </row>
    <row r="578" spans="1:8" ht="15" outlineLevel="1">
      <c r="A578" s="65">
        <v>22.4</v>
      </c>
      <c r="B578" s="60" t="s">
        <v>1160</v>
      </c>
      <c r="C578" s="85" t="s">
        <v>1164</v>
      </c>
      <c r="D578" s="54" t="s">
        <v>13</v>
      </c>
      <c r="E578" s="66"/>
      <c r="F578" s="66"/>
      <c r="G578" s="63"/>
      <c r="H578" s="63">
        <f t="shared" si="11"/>
        <v>0</v>
      </c>
    </row>
    <row r="579" spans="1:8" ht="15" outlineLevel="1">
      <c r="A579" s="65">
        <v>22.5</v>
      </c>
      <c r="B579" s="60" t="s">
        <v>1160</v>
      </c>
      <c r="C579" s="85" t="s">
        <v>1165</v>
      </c>
      <c r="D579" s="54" t="s">
        <v>13</v>
      </c>
      <c r="E579" s="66"/>
      <c r="F579" s="66"/>
      <c r="G579" s="63"/>
      <c r="H579" s="63">
        <f aca="true" t="shared" si="12" ref="H579:H584">ROUND(G579*1.21,2)</f>
        <v>0</v>
      </c>
    </row>
    <row r="580" spans="1:8" ht="15">
      <c r="A580" s="103">
        <v>23</v>
      </c>
      <c r="B580" s="69" t="s">
        <v>1173</v>
      </c>
      <c r="C580" s="75"/>
      <c r="D580" s="92"/>
      <c r="E580" s="71"/>
      <c r="F580" s="71"/>
      <c r="G580" s="70"/>
      <c r="H580" s="70"/>
    </row>
    <row r="581" spans="1:8" ht="15" outlineLevel="1">
      <c r="A581" s="65">
        <v>23.1</v>
      </c>
      <c r="B581" s="60" t="s">
        <v>1182</v>
      </c>
      <c r="C581" s="89" t="s">
        <v>1174</v>
      </c>
      <c r="D581" s="54" t="s">
        <v>13</v>
      </c>
      <c r="E581" s="66"/>
      <c r="F581" s="66"/>
      <c r="G581" s="63"/>
      <c r="H581" s="63">
        <f t="shared" si="12"/>
        <v>0</v>
      </c>
    </row>
    <row r="582" spans="1:8" ht="15" outlineLevel="1">
      <c r="A582" s="65">
        <v>23.2</v>
      </c>
      <c r="B582" s="60" t="s">
        <v>1183</v>
      </c>
      <c r="C582" s="89" t="s">
        <v>1175</v>
      </c>
      <c r="D582" s="54" t="s">
        <v>13</v>
      </c>
      <c r="E582" s="66"/>
      <c r="F582" s="66"/>
      <c r="G582" s="63"/>
      <c r="H582" s="63">
        <f t="shared" si="12"/>
        <v>0</v>
      </c>
    </row>
    <row r="583" spans="1:8" ht="15" outlineLevel="1">
      <c r="A583" s="65">
        <v>23.3</v>
      </c>
      <c r="B583" s="60" t="s">
        <v>1183</v>
      </c>
      <c r="C583" s="89" t="s">
        <v>1176</v>
      </c>
      <c r="D583" s="54" t="s">
        <v>13</v>
      </c>
      <c r="E583" s="66"/>
      <c r="F583" s="66"/>
      <c r="G583" s="63"/>
      <c r="H583" s="63">
        <f t="shared" si="12"/>
        <v>0</v>
      </c>
    </row>
    <row r="584" spans="1:8" ht="15" outlineLevel="1">
      <c r="A584" s="65">
        <v>23.4</v>
      </c>
      <c r="B584" s="60" t="s">
        <v>1183</v>
      </c>
      <c r="C584" s="89" t="s">
        <v>1177</v>
      </c>
      <c r="D584" s="54" t="s">
        <v>13</v>
      </c>
      <c r="E584" s="66"/>
      <c r="F584" s="66"/>
      <c r="G584" s="63"/>
      <c r="H584" s="63">
        <f t="shared" si="12"/>
        <v>0</v>
      </c>
    </row>
    <row r="585" spans="1:8" ht="15" outlineLevel="1">
      <c r="A585" s="65">
        <v>23.5</v>
      </c>
      <c r="B585" s="60" t="s">
        <v>1183</v>
      </c>
      <c r="C585" s="89" t="s">
        <v>1178</v>
      </c>
      <c r="D585" s="54" t="s">
        <v>13</v>
      </c>
      <c r="E585" s="2"/>
      <c r="F585" s="2"/>
      <c r="G585" s="63"/>
      <c r="H585" s="63">
        <f aca="true" t="shared" si="13" ref="H585:H596">ROUND(G585*1.21,2)</f>
        <v>0</v>
      </c>
    </row>
    <row r="586" spans="1:8" ht="15" outlineLevel="1">
      <c r="A586" s="65">
        <v>23.6</v>
      </c>
      <c r="B586" s="60" t="s">
        <v>1182</v>
      </c>
      <c r="C586" s="89" t="s">
        <v>1179</v>
      </c>
      <c r="D586" s="54" t="s">
        <v>13</v>
      </c>
      <c r="E586" s="2"/>
      <c r="F586" s="2"/>
      <c r="G586" s="63"/>
      <c r="H586" s="63">
        <f t="shared" si="13"/>
        <v>0</v>
      </c>
    </row>
    <row r="587" spans="1:8" ht="15" outlineLevel="1">
      <c r="A587" s="65">
        <v>23.7</v>
      </c>
      <c r="B587" s="60" t="s">
        <v>1184</v>
      </c>
      <c r="C587" s="89" t="s">
        <v>1180</v>
      </c>
      <c r="D587" s="54" t="s">
        <v>13</v>
      </c>
      <c r="E587" s="2"/>
      <c r="F587" s="2"/>
      <c r="G587" s="63"/>
      <c r="H587" s="63">
        <f t="shared" si="13"/>
        <v>0</v>
      </c>
    </row>
    <row r="588" spans="1:8" ht="15" outlineLevel="1">
      <c r="A588" s="65">
        <v>23.8</v>
      </c>
      <c r="B588" s="60" t="s">
        <v>1185</v>
      </c>
      <c r="C588" s="89" t="s">
        <v>1181</v>
      </c>
      <c r="D588" s="73" t="s">
        <v>1200</v>
      </c>
      <c r="E588" s="2"/>
      <c r="F588" s="2"/>
      <c r="G588" s="63"/>
      <c r="H588" s="63">
        <f t="shared" si="13"/>
        <v>0</v>
      </c>
    </row>
    <row r="589" spans="1:8" ht="15">
      <c r="A589" s="103">
        <v>24</v>
      </c>
      <c r="B589" s="69" t="s">
        <v>1186</v>
      </c>
      <c r="C589" s="75"/>
      <c r="D589" s="92"/>
      <c r="E589" s="71"/>
      <c r="F589" s="71"/>
      <c r="G589" s="70"/>
      <c r="H589" s="70"/>
    </row>
    <row r="590" spans="1:8" ht="15" outlineLevel="1">
      <c r="A590" s="65">
        <v>24.1</v>
      </c>
      <c r="B590" s="60" t="s">
        <v>1190</v>
      </c>
      <c r="C590" s="89" t="s">
        <v>1191</v>
      </c>
      <c r="D590" s="73" t="s">
        <v>13</v>
      </c>
      <c r="E590" s="2"/>
      <c r="F590" s="2"/>
      <c r="G590" s="63"/>
      <c r="H590" s="63">
        <f t="shared" si="13"/>
        <v>0</v>
      </c>
    </row>
    <row r="591" spans="1:8" ht="15" outlineLevel="1">
      <c r="A591" s="65">
        <v>24.2</v>
      </c>
      <c r="B591" s="60" t="s">
        <v>1196</v>
      </c>
      <c r="C591" s="89" t="s">
        <v>1192</v>
      </c>
      <c r="D591" s="73" t="s">
        <v>13</v>
      </c>
      <c r="E591" s="2"/>
      <c r="F591" s="2"/>
      <c r="G591" s="63"/>
      <c r="H591" s="63">
        <f t="shared" si="13"/>
        <v>0</v>
      </c>
    </row>
    <row r="592" spans="1:8" ht="15" outlineLevel="1">
      <c r="A592" s="65">
        <v>24.3</v>
      </c>
      <c r="B592" s="60" t="s">
        <v>1195</v>
      </c>
      <c r="C592" s="89" t="s">
        <v>1193</v>
      </c>
      <c r="D592" s="73" t="s">
        <v>13</v>
      </c>
      <c r="E592" s="2"/>
      <c r="F592" s="2"/>
      <c r="G592" s="63"/>
      <c r="H592" s="63">
        <f t="shared" si="13"/>
        <v>0</v>
      </c>
    </row>
    <row r="593" spans="1:8" ht="15" outlineLevel="1">
      <c r="A593" s="65">
        <v>24.4</v>
      </c>
      <c r="B593" s="60" t="s">
        <v>1195</v>
      </c>
      <c r="C593" s="89" t="s">
        <v>1194</v>
      </c>
      <c r="D593" s="73" t="s">
        <v>13</v>
      </c>
      <c r="E593" s="2"/>
      <c r="F593" s="2"/>
      <c r="G593" s="63"/>
      <c r="H593" s="63">
        <f t="shared" si="13"/>
        <v>0</v>
      </c>
    </row>
    <row r="594" spans="1:8" ht="15" outlineLevel="1">
      <c r="A594" s="65">
        <v>24.5</v>
      </c>
      <c r="B594" s="60" t="s">
        <v>1197</v>
      </c>
      <c r="C594" s="89" t="s">
        <v>1187</v>
      </c>
      <c r="D594" s="73" t="s">
        <v>13</v>
      </c>
      <c r="E594" s="2"/>
      <c r="F594" s="2"/>
      <c r="G594" s="63"/>
      <c r="H594" s="63">
        <f t="shared" si="13"/>
        <v>0</v>
      </c>
    </row>
    <row r="595" spans="1:8" ht="15" outlineLevel="1">
      <c r="A595" s="65">
        <v>24.6</v>
      </c>
      <c r="B595" s="60" t="s">
        <v>1198</v>
      </c>
      <c r="C595" s="89" t="s">
        <v>1188</v>
      </c>
      <c r="D595" s="73" t="s">
        <v>13</v>
      </c>
      <c r="E595" s="2"/>
      <c r="F595" s="2"/>
      <c r="G595" s="63"/>
      <c r="H595" s="63">
        <f t="shared" si="13"/>
        <v>0</v>
      </c>
    </row>
    <row r="596" spans="1:8" ht="15" outlineLevel="1">
      <c r="A596" s="65">
        <v>24.7</v>
      </c>
      <c r="B596" s="60" t="s">
        <v>1199</v>
      </c>
      <c r="C596" s="89" t="s">
        <v>1189</v>
      </c>
      <c r="D596" s="73" t="s">
        <v>13</v>
      </c>
      <c r="E596" s="2"/>
      <c r="F596" s="2"/>
      <c r="G596" s="63"/>
      <c r="H596" s="63">
        <f t="shared" si="13"/>
        <v>0</v>
      </c>
    </row>
    <row r="597" spans="1:8" ht="15">
      <c r="A597" s="103">
        <v>25</v>
      </c>
      <c r="B597" s="69" t="s">
        <v>1201</v>
      </c>
      <c r="C597" s="75"/>
      <c r="D597" s="92"/>
      <c r="E597" s="71"/>
      <c r="F597" s="71"/>
      <c r="G597" s="70"/>
      <c r="H597" s="70"/>
    </row>
    <row r="598" spans="1:8" ht="15" outlineLevel="1">
      <c r="A598" s="65">
        <v>25.1</v>
      </c>
      <c r="B598" s="60" t="s">
        <v>1203</v>
      </c>
      <c r="C598" s="104" t="s">
        <v>1202</v>
      </c>
      <c r="D598" s="73" t="s">
        <v>13</v>
      </c>
      <c r="E598" s="2"/>
      <c r="F598" s="2"/>
      <c r="G598" s="63"/>
      <c r="H598" s="63">
        <f aca="true" t="shared" si="14" ref="H598:H607">ROUND(G598*1.21,2)</f>
        <v>0</v>
      </c>
    </row>
    <row r="599" spans="1:8" ht="15" outlineLevel="1">
      <c r="A599" s="65">
        <v>25.2</v>
      </c>
      <c r="B599" s="60" t="s">
        <v>1236</v>
      </c>
      <c r="C599" s="104" t="s">
        <v>1472</v>
      </c>
      <c r="D599" s="73" t="s">
        <v>13</v>
      </c>
      <c r="E599" s="2"/>
      <c r="F599" s="2"/>
      <c r="G599" s="63"/>
      <c r="H599" s="63">
        <f t="shared" si="14"/>
        <v>0</v>
      </c>
    </row>
    <row r="600" spans="1:8" ht="15" outlineLevel="1">
      <c r="A600" s="65">
        <v>25.3</v>
      </c>
      <c r="B600" s="60" t="s">
        <v>1236</v>
      </c>
      <c r="C600" s="104" t="s">
        <v>1473</v>
      </c>
      <c r="D600" s="73" t="s">
        <v>13</v>
      </c>
      <c r="E600" s="2"/>
      <c r="F600" s="2"/>
      <c r="G600" s="63"/>
      <c r="H600" s="63">
        <f t="shared" si="14"/>
        <v>0</v>
      </c>
    </row>
    <row r="601" spans="1:8" s="189" customFormat="1" ht="26.25" outlineLevel="1">
      <c r="A601" s="187">
        <v>25.4</v>
      </c>
      <c r="B601" s="60" t="s">
        <v>1241</v>
      </c>
      <c r="C601" s="188" t="s">
        <v>1505</v>
      </c>
      <c r="D601" s="143" t="s">
        <v>13</v>
      </c>
      <c r="E601" s="46"/>
      <c r="F601" s="46"/>
      <c r="G601" s="63"/>
      <c r="H601" s="63">
        <f t="shared" si="14"/>
        <v>0</v>
      </c>
    </row>
    <row r="602" spans="1:8" ht="15" outlineLevel="1">
      <c r="A602" s="65">
        <v>25.5</v>
      </c>
      <c r="B602" s="60" t="s">
        <v>1237</v>
      </c>
      <c r="C602" s="104" t="s">
        <v>1474</v>
      </c>
      <c r="D602" s="73" t="s">
        <v>13</v>
      </c>
      <c r="E602" s="2"/>
      <c r="F602" s="2"/>
      <c r="G602" s="63"/>
      <c r="H602" s="63">
        <f t="shared" si="14"/>
        <v>0</v>
      </c>
    </row>
    <row r="603" spans="1:8" ht="15" outlineLevel="1">
      <c r="A603" s="65">
        <v>25.6</v>
      </c>
      <c r="B603" s="60" t="s">
        <v>1238</v>
      </c>
      <c r="C603" s="104" t="s">
        <v>1204</v>
      </c>
      <c r="D603" s="73" t="s">
        <v>13</v>
      </c>
      <c r="E603" s="2"/>
      <c r="F603" s="2"/>
      <c r="G603" s="63"/>
      <c r="H603" s="63">
        <f t="shared" si="14"/>
        <v>0</v>
      </c>
    </row>
    <row r="604" spans="1:8" ht="15" outlineLevel="1">
      <c r="A604" s="65">
        <v>25.7</v>
      </c>
      <c r="B604" s="60" t="s">
        <v>1242</v>
      </c>
      <c r="C604" s="104" t="s">
        <v>1500</v>
      </c>
      <c r="D604" s="73" t="s">
        <v>13</v>
      </c>
      <c r="E604" s="2"/>
      <c r="F604" s="2"/>
      <c r="G604" s="63"/>
      <c r="H604" s="63">
        <f t="shared" si="14"/>
        <v>0</v>
      </c>
    </row>
    <row r="605" spans="1:8" ht="15" outlineLevel="1">
      <c r="A605" s="65">
        <v>25.8</v>
      </c>
      <c r="B605" s="60" t="s">
        <v>1475</v>
      </c>
      <c r="C605" s="89" t="s">
        <v>1476</v>
      </c>
      <c r="D605" s="73" t="s">
        <v>13</v>
      </c>
      <c r="E605" s="66"/>
      <c r="F605" s="66"/>
      <c r="G605" s="63"/>
      <c r="H605" s="63">
        <f t="shared" si="14"/>
        <v>0</v>
      </c>
    </row>
    <row r="606" spans="1:8" ht="15" outlineLevel="1">
      <c r="A606" s="65">
        <v>25.9</v>
      </c>
      <c r="B606" s="60" t="s">
        <v>1243</v>
      </c>
      <c r="C606" s="104" t="s">
        <v>1477</v>
      </c>
      <c r="D606" s="73" t="s">
        <v>13</v>
      </c>
      <c r="E606" s="66"/>
      <c r="F606" s="66"/>
      <c r="G606" s="63"/>
      <c r="H606" s="63">
        <f t="shared" si="14"/>
        <v>0</v>
      </c>
    </row>
    <row r="607" spans="1:8" ht="15" outlineLevel="1">
      <c r="A607" s="67">
        <v>25.1</v>
      </c>
      <c r="B607" s="60" t="s">
        <v>1239</v>
      </c>
      <c r="C607" s="104" t="s">
        <v>1478</v>
      </c>
      <c r="D607" s="73" t="s">
        <v>13</v>
      </c>
      <c r="E607" s="66"/>
      <c r="F607" s="66"/>
      <c r="G607" s="63"/>
      <c r="H607" s="63">
        <f t="shared" si="14"/>
        <v>0</v>
      </c>
    </row>
    <row r="608" spans="1:8" ht="15" outlineLevel="1">
      <c r="A608" s="61">
        <v>25.11</v>
      </c>
      <c r="B608" s="60" t="s">
        <v>1240</v>
      </c>
      <c r="C608" s="104" t="s">
        <v>1205</v>
      </c>
      <c r="D608" s="73" t="s">
        <v>13</v>
      </c>
      <c r="E608" s="2"/>
      <c r="F608" s="2"/>
      <c r="G608" s="63"/>
      <c r="H608" s="63">
        <f aca="true" t="shared" si="15" ref="H608:H613">ROUND(G608*1.21,2)</f>
        <v>0</v>
      </c>
    </row>
    <row r="609" spans="1:8" ht="15" outlineLevel="1">
      <c r="A609" s="67">
        <v>25.12</v>
      </c>
      <c r="B609" s="60" t="s">
        <v>1240</v>
      </c>
      <c r="C609" s="104" t="s">
        <v>1206</v>
      </c>
      <c r="D609" s="73" t="s">
        <v>13</v>
      </c>
      <c r="E609" s="2"/>
      <c r="F609" s="2"/>
      <c r="G609" s="63"/>
      <c r="H609" s="63">
        <f t="shared" si="15"/>
        <v>0</v>
      </c>
    </row>
    <row r="610" spans="1:8" ht="15" outlineLevel="1">
      <c r="A610" s="67">
        <v>25.13</v>
      </c>
      <c r="B610" s="60" t="s">
        <v>1240</v>
      </c>
      <c r="C610" s="104" t="s">
        <v>1207</v>
      </c>
      <c r="D610" s="73" t="s">
        <v>13</v>
      </c>
      <c r="E610" s="2"/>
      <c r="F610" s="2"/>
      <c r="G610" s="63"/>
      <c r="H610" s="63">
        <f t="shared" si="15"/>
        <v>0</v>
      </c>
    </row>
    <row r="611" spans="1:8" ht="15" outlineLevel="1">
      <c r="A611" s="61">
        <v>25.14</v>
      </c>
      <c r="B611" s="60" t="s">
        <v>1240</v>
      </c>
      <c r="C611" s="104" t="s">
        <v>1208</v>
      </c>
      <c r="D611" s="73" t="s">
        <v>13</v>
      </c>
      <c r="E611" s="2"/>
      <c r="F611" s="2"/>
      <c r="G611" s="63"/>
      <c r="H611" s="63">
        <f t="shared" si="15"/>
        <v>0</v>
      </c>
    </row>
    <row r="612" spans="1:8" ht="15" outlineLevel="1">
      <c r="A612" s="67">
        <v>25.15</v>
      </c>
      <c r="B612" s="60" t="s">
        <v>1240</v>
      </c>
      <c r="C612" s="104" t="s">
        <v>1479</v>
      </c>
      <c r="D612" s="73" t="s">
        <v>13</v>
      </c>
      <c r="E612" s="2"/>
      <c r="F612" s="2"/>
      <c r="G612" s="63"/>
      <c r="H612" s="63">
        <f t="shared" si="15"/>
        <v>0</v>
      </c>
    </row>
    <row r="613" spans="1:8" ht="15" outlineLevel="1">
      <c r="A613" s="67">
        <v>25.16</v>
      </c>
      <c r="B613" s="60" t="s">
        <v>1244</v>
      </c>
      <c r="C613" s="104" t="s">
        <v>1209</v>
      </c>
      <c r="D613" s="73" t="s">
        <v>13</v>
      </c>
      <c r="E613" s="2"/>
      <c r="F613" s="2"/>
      <c r="G613" s="63"/>
      <c r="H613" s="63">
        <f t="shared" si="15"/>
        <v>0</v>
      </c>
    </row>
    <row r="614" spans="1:8" ht="15" outlineLevel="1">
      <c r="A614" s="61">
        <v>25.17</v>
      </c>
      <c r="B614" s="60" t="s">
        <v>1245</v>
      </c>
      <c r="C614" s="104" t="s">
        <v>1210</v>
      </c>
      <c r="D614" s="73" t="s">
        <v>13</v>
      </c>
      <c r="E614" s="2"/>
      <c r="F614" s="2"/>
      <c r="G614" s="63"/>
      <c r="H614" s="63">
        <f>ROUND(G614*1.21,2)</f>
        <v>0</v>
      </c>
    </row>
    <row r="615" spans="1:8" ht="15" outlineLevel="1">
      <c r="A615" s="67">
        <v>25.18</v>
      </c>
      <c r="B615" s="60" t="s">
        <v>1246</v>
      </c>
      <c r="C615" s="104" t="s">
        <v>1211</v>
      </c>
      <c r="D615" s="73" t="s">
        <v>13</v>
      </c>
      <c r="E615" s="2"/>
      <c r="F615" s="2"/>
      <c r="G615" s="63"/>
      <c r="H615" s="63">
        <f>ROUND(G615*1.21,2)</f>
        <v>0</v>
      </c>
    </row>
    <row r="616" spans="1:8" ht="15" outlineLevel="1">
      <c r="A616" s="67">
        <v>25.19</v>
      </c>
      <c r="B616" s="60" t="s">
        <v>1246</v>
      </c>
      <c r="C616" s="104" t="s">
        <v>1212</v>
      </c>
      <c r="D616" s="73" t="s">
        <v>13</v>
      </c>
      <c r="E616" s="2"/>
      <c r="F616" s="2"/>
      <c r="G616" s="63"/>
      <c r="H616" s="63">
        <f>ROUND(G616*1.21,2)</f>
        <v>0</v>
      </c>
    </row>
    <row r="617" spans="1:8" ht="15" outlineLevel="1">
      <c r="A617" s="61">
        <v>25.2</v>
      </c>
      <c r="B617" s="60" t="s">
        <v>1246</v>
      </c>
      <c r="C617" s="104" t="s">
        <v>1480</v>
      </c>
      <c r="D617" s="73" t="s">
        <v>13</v>
      </c>
      <c r="E617" s="2"/>
      <c r="F617" s="2"/>
      <c r="G617" s="63"/>
      <c r="H617" s="63">
        <f>ROUND(G617*1.21,2)</f>
        <v>0</v>
      </c>
    </row>
    <row r="618" spans="1:8" ht="15" outlineLevel="1">
      <c r="A618" s="61">
        <v>25.21</v>
      </c>
      <c r="B618" s="60" t="s">
        <v>1240</v>
      </c>
      <c r="C618" s="104" t="s">
        <v>1213</v>
      </c>
      <c r="D618" s="73" t="s">
        <v>13</v>
      </c>
      <c r="E618" s="2"/>
      <c r="F618" s="2"/>
      <c r="G618" s="63"/>
      <c r="H618" s="63">
        <f>ROUND(G618*1.21,2)</f>
        <v>0</v>
      </c>
    </row>
    <row r="619" spans="1:8" ht="15" outlineLevel="1">
      <c r="A619" s="61">
        <v>25.22</v>
      </c>
      <c r="B619" s="60" t="s">
        <v>1203</v>
      </c>
      <c r="C619" s="104" t="s">
        <v>1481</v>
      </c>
      <c r="D619" s="73" t="s">
        <v>13</v>
      </c>
      <c r="E619" s="2"/>
      <c r="F619" s="2"/>
      <c r="G619" s="63"/>
      <c r="H619" s="63">
        <f aca="true" t="shared" si="16" ref="H619:H624">ROUND(G619*1.21,2)</f>
        <v>0</v>
      </c>
    </row>
    <row r="620" spans="1:8" ht="15" outlineLevel="1">
      <c r="A620" s="61">
        <v>25.23</v>
      </c>
      <c r="B620" s="60" t="s">
        <v>1244</v>
      </c>
      <c r="C620" s="104" t="s">
        <v>1214</v>
      </c>
      <c r="D620" s="73" t="s">
        <v>13</v>
      </c>
      <c r="E620" s="2"/>
      <c r="F620" s="2"/>
      <c r="G620" s="63"/>
      <c r="H620" s="63">
        <f t="shared" si="16"/>
        <v>0</v>
      </c>
    </row>
    <row r="621" spans="1:8" ht="15" outlineLevel="1">
      <c r="A621" s="61">
        <v>25.24</v>
      </c>
      <c r="B621" s="60" t="s">
        <v>1248</v>
      </c>
      <c r="C621" s="104" t="s">
        <v>1482</v>
      </c>
      <c r="D621" s="73" t="s">
        <v>13</v>
      </c>
      <c r="E621" s="2"/>
      <c r="F621" s="2"/>
      <c r="G621" s="63"/>
      <c r="H621" s="63">
        <f t="shared" si="16"/>
        <v>0</v>
      </c>
    </row>
    <row r="622" spans="1:8" ht="15" outlineLevel="1">
      <c r="A622" s="61">
        <v>25.25</v>
      </c>
      <c r="B622" s="60" t="s">
        <v>1244</v>
      </c>
      <c r="C622" s="104" t="s">
        <v>1215</v>
      </c>
      <c r="D622" s="73" t="s">
        <v>13</v>
      </c>
      <c r="E622" s="2"/>
      <c r="F622" s="2"/>
      <c r="G622" s="63"/>
      <c r="H622" s="63">
        <f t="shared" si="16"/>
        <v>0</v>
      </c>
    </row>
    <row r="623" spans="1:8" ht="15" outlineLevel="1">
      <c r="A623" s="61">
        <v>25.26</v>
      </c>
      <c r="B623" s="60" t="s">
        <v>1244</v>
      </c>
      <c r="C623" s="104" t="s">
        <v>1216</v>
      </c>
      <c r="D623" s="73" t="s">
        <v>13</v>
      </c>
      <c r="E623" s="2"/>
      <c r="F623" s="2"/>
      <c r="G623" s="63"/>
      <c r="H623" s="63">
        <f t="shared" si="16"/>
        <v>0</v>
      </c>
    </row>
    <row r="624" spans="1:8" ht="15" outlineLevel="1">
      <c r="A624" s="61">
        <v>25.27</v>
      </c>
      <c r="B624" s="60" t="s">
        <v>1246</v>
      </c>
      <c r="C624" s="104" t="s">
        <v>1217</v>
      </c>
      <c r="D624" s="73" t="s">
        <v>13</v>
      </c>
      <c r="E624" s="2"/>
      <c r="F624" s="2"/>
      <c r="G624" s="63"/>
      <c r="H624" s="63">
        <f t="shared" si="16"/>
        <v>0</v>
      </c>
    </row>
    <row r="625" spans="1:8" ht="15" outlineLevel="1">
      <c r="A625" s="61">
        <v>25.28</v>
      </c>
      <c r="B625" s="60" t="s">
        <v>1245</v>
      </c>
      <c r="C625" s="104" t="s">
        <v>1218</v>
      </c>
      <c r="D625" s="73" t="s">
        <v>13</v>
      </c>
      <c r="E625" s="2"/>
      <c r="F625" s="2"/>
      <c r="G625" s="63"/>
      <c r="H625" s="63">
        <f aca="true" t="shared" si="17" ref="H625:H630">ROUND(G625*1.21,2)</f>
        <v>0</v>
      </c>
    </row>
    <row r="626" spans="1:8" ht="15" outlineLevel="1">
      <c r="A626" s="61">
        <v>25.29</v>
      </c>
      <c r="B626" s="60" t="s">
        <v>1245</v>
      </c>
      <c r="C626" s="104" t="s">
        <v>1219</v>
      </c>
      <c r="D626" s="73" t="s">
        <v>13</v>
      </c>
      <c r="E626" s="2"/>
      <c r="F626" s="2"/>
      <c r="G626" s="63"/>
      <c r="H626" s="63">
        <f t="shared" si="17"/>
        <v>0</v>
      </c>
    </row>
    <row r="627" spans="1:8" ht="15" outlineLevel="1">
      <c r="A627" s="61">
        <v>25.3</v>
      </c>
      <c r="B627" s="60" t="s">
        <v>1247</v>
      </c>
      <c r="C627" s="104" t="s">
        <v>1220</v>
      </c>
      <c r="D627" s="73" t="s">
        <v>13</v>
      </c>
      <c r="E627" s="2"/>
      <c r="F627" s="2"/>
      <c r="G627" s="63"/>
      <c r="H627" s="63">
        <f t="shared" si="17"/>
        <v>0</v>
      </c>
    </row>
    <row r="628" spans="1:8" ht="15" outlineLevel="1">
      <c r="A628" s="61">
        <v>25.31</v>
      </c>
      <c r="B628" s="60" t="s">
        <v>1247</v>
      </c>
      <c r="C628" s="104" t="s">
        <v>1220</v>
      </c>
      <c r="D628" s="73" t="s">
        <v>13</v>
      </c>
      <c r="E628" s="2"/>
      <c r="F628" s="2"/>
      <c r="G628" s="63"/>
      <c r="H628" s="63">
        <f t="shared" si="17"/>
        <v>0</v>
      </c>
    </row>
    <row r="629" spans="1:8" ht="15" outlineLevel="1">
      <c r="A629" s="61">
        <v>25.32</v>
      </c>
      <c r="B629" s="60" t="s">
        <v>1247</v>
      </c>
      <c r="C629" s="104" t="s">
        <v>1221</v>
      </c>
      <c r="D629" s="73" t="s">
        <v>13</v>
      </c>
      <c r="E629" s="2"/>
      <c r="F629" s="2"/>
      <c r="G629" s="63"/>
      <c r="H629" s="63">
        <f t="shared" si="17"/>
        <v>0</v>
      </c>
    </row>
    <row r="630" spans="1:8" ht="15" outlineLevel="1">
      <c r="A630" s="61">
        <v>25.33</v>
      </c>
      <c r="B630" s="60" t="s">
        <v>1247</v>
      </c>
      <c r="C630" s="104" t="s">
        <v>1222</v>
      </c>
      <c r="D630" s="73" t="s">
        <v>13</v>
      </c>
      <c r="E630" s="2"/>
      <c r="F630" s="2"/>
      <c r="G630" s="63"/>
      <c r="H630" s="63">
        <f t="shared" si="17"/>
        <v>0</v>
      </c>
    </row>
    <row r="631" spans="1:8" ht="15" outlineLevel="1">
      <c r="A631" s="61">
        <v>25.34</v>
      </c>
      <c r="B631" s="60" t="s">
        <v>1249</v>
      </c>
      <c r="C631" s="104" t="s">
        <v>1483</v>
      </c>
      <c r="D631" s="73" t="s">
        <v>13</v>
      </c>
      <c r="E631" s="2"/>
      <c r="F631" s="2"/>
      <c r="G631" s="63"/>
      <c r="H631" s="63">
        <f aca="true" t="shared" si="18" ref="H631:H645">ROUND(G631*1.21,2)</f>
        <v>0</v>
      </c>
    </row>
    <row r="632" spans="1:8" ht="15" outlineLevel="1">
      <c r="A632" s="61">
        <v>25.35</v>
      </c>
      <c r="B632" s="60" t="s">
        <v>1249</v>
      </c>
      <c r="C632" s="104" t="s">
        <v>1484</v>
      </c>
      <c r="D632" s="73" t="s">
        <v>13</v>
      </c>
      <c r="E632" s="2"/>
      <c r="F632" s="2"/>
      <c r="G632" s="63"/>
      <c r="H632" s="63">
        <f t="shared" si="18"/>
        <v>0</v>
      </c>
    </row>
    <row r="633" spans="1:8" ht="15" outlineLevel="1">
      <c r="A633" s="61">
        <v>25.36</v>
      </c>
      <c r="B633" s="60" t="s">
        <v>1249</v>
      </c>
      <c r="C633" s="104" t="s">
        <v>1485</v>
      </c>
      <c r="D633" s="73" t="s">
        <v>13</v>
      </c>
      <c r="E633" s="2"/>
      <c r="F633" s="2"/>
      <c r="G633" s="63"/>
      <c r="H633" s="63">
        <f t="shared" si="18"/>
        <v>0</v>
      </c>
    </row>
    <row r="634" spans="1:8" ht="15" outlineLevel="1">
      <c r="A634" s="61">
        <v>25.37</v>
      </c>
      <c r="B634" s="60" t="s">
        <v>1250</v>
      </c>
      <c r="C634" s="104" t="s">
        <v>1223</v>
      </c>
      <c r="D634" s="73" t="s">
        <v>13</v>
      </c>
      <c r="E634" s="2"/>
      <c r="F634" s="2"/>
      <c r="G634" s="63"/>
      <c r="H634" s="63">
        <f t="shared" si="18"/>
        <v>0</v>
      </c>
    </row>
    <row r="635" spans="1:8" ht="15" outlineLevel="1">
      <c r="A635" s="61">
        <v>25.38</v>
      </c>
      <c r="B635" s="60" t="s">
        <v>1251</v>
      </c>
      <c r="C635" s="104" t="s">
        <v>1224</v>
      </c>
      <c r="D635" s="73" t="s">
        <v>13</v>
      </c>
      <c r="E635" s="2"/>
      <c r="F635" s="2"/>
      <c r="G635" s="63"/>
      <c r="H635" s="63">
        <f t="shared" si="18"/>
        <v>0</v>
      </c>
    </row>
    <row r="636" spans="1:8" ht="15" outlineLevel="1">
      <c r="A636" s="61">
        <v>25.39</v>
      </c>
      <c r="B636" s="60" t="s">
        <v>1252</v>
      </c>
      <c r="C636" s="104" t="s">
        <v>1486</v>
      </c>
      <c r="D636" s="73" t="s">
        <v>13</v>
      </c>
      <c r="E636" s="2"/>
      <c r="F636" s="2"/>
      <c r="G636" s="63"/>
      <c r="H636" s="63">
        <f t="shared" si="18"/>
        <v>0</v>
      </c>
    </row>
    <row r="637" spans="1:8" ht="15" outlineLevel="1">
      <c r="A637" s="61">
        <v>25.4</v>
      </c>
      <c r="B637" s="60" t="s">
        <v>1252</v>
      </c>
      <c r="C637" s="104" t="s">
        <v>1487</v>
      </c>
      <c r="D637" s="73" t="s">
        <v>13</v>
      </c>
      <c r="E637" s="2"/>
      <c r="F637" s="2"/>
      <c r="G637" s="63"/>
      <c r="H637" s="63">
        <f t="shared" si="18"/>
        <v>0</v>
      </c>
    </row>
    <row r="638" spans="1:8" ht="15" outlineLevel="1">
      <c r="A638" s="61">
        <v>25.41</v>
      </c>
      <c r="B638" s="60" t="s">
        <v>1252</v>
      </c>
      <c r="C638" s="104" t="s">
        <v>1225</v>
      </c>
      <c r="D638" s="73" t="s">
        <v>13</v>
      </c>
      <c r="E638" s="2"/>
      <c r="F638" s="2"/>
      <c r="G638" s="63"/>
      <c r="H638" s="63">
        <f t="shared" si="18"/>
        <v>0</v>
      </c>
    </row>
    <row r="639" spans="1:8" ht="15" outlineLevel="1">
      <c r="A639" s="61">
        <v>25.42</v>
      </c>
      <c r="B639" s="60" t="s">
        <v>1252</v>
      </c>
      <c r="C639" s="104" t="s">
        <v>1226</v>
      </c>
      <c r="D639" s="73" t="s">
        <v>13</v>
      </c>
      <c r="E639" s="2"/>
      <c r="F639" s="2"/>
      <c r="G639" s="63"/>
      <c r="H639" s="63">
        <f t="shared" si="18"/>
        <v>0</v>
      </c>
    </row>
    <row r="640" spans="1:8" ht="15" outlineLevel="1">
      <c r="A640" s="61">
        <v>25.43</v>
      </c>
      <c r="B640" s="60" t="s">
        <v>1252</v>
      </c>
      <c r="C640" s="104" t="s">
        <v>1227</v>
      </c>
      <c r="D640" s="73" t="s">
        <v>13</v>
      </c>
      <c r="E640" s="2"/>
      <c r="F640" s="2"/>
      <c r="G640" s="63"/>
      <c r="H640" s="63">
        <f t="shared" si="18"/>
        <v>0</v>
      </c>
    </row>
    <row r="641" spans="1:8" ht="15" outlineLevel="1">
      <c r="A641" s="61">
        <v>25.44</v>
      </c>
      <c r="B641" s="60" t="s">
        <v>1252</v>
      </c>
      <c r="C641" s="104" t="s">
        <v>1228</v>
      </c>
      <c r="D641" s="73" t="s">
        <v>13</v>
      </c>
      <c r="E641" s="2"/>
      <c r="F641" s="2"/>
      <c r="G641" s="63"/>
      <c r="H641" s="63">
        <f t="shared" si="18"/>
        <v>0</v>
      </c>
    </row>
    <row r="642" spans="1:8" ht="15" outlineLevel="1">
      <c r="A642" s="61">
        <v>25.45</v>
      </c>
      <c r="B642" s="60" t="s">
        <v>1253</v>
      </c>
      <c r="C642" s="104" t="s">
        <v>1229</v>
      </c>
      <c r="D642" s="73" t="s">
        <v>13</v>
      </c>
      <c r="E642" s="2"/>
      <c r="F642" s="2"/>
      <c r="G642" s="63"/>
      <c r="H642" s="63">
        <f t="shared" si="18"/>
        <v>0</v>
      </c>
    </row>
    <row r="643" spans="1:8" ht="15" outlineLevel="1">
      <c r="A643" s="61">
        <v>25.46</v>
      </c>
      <c r="B643" s="60" t="s">
        <v>1253</v>
      </c>
      <c r="C643" s="104" t="s">
        <v>1230</v>
      </c>
      <c r="D643" s="73" t="s">
        <v>13</v>
      </c>
      <c r="E643" s="2"/>
      <c r="F643" s="2"/>
      <c r="G643" s="63"/>
      <c r="H643" s="63">
        <f t="shared" si="18"/>
        <v>0</v>
      </c>
    </row>
    <row r="644" spans="1:8" ht="15" outlineLevel="1">
      <c r="A644" s="61">
        <v>25.47</v>
      </c>
      <c r="B644" s="60" t="s">
        <v>1253</v>
      </c>
      <c r="C644" s="104" t="s">
        <v>1231</v>
      </c>
      <c r="D644" s="73" t="s">
        <v>13</v>
      </c>
      <c r="E644" s="2"/>
      <c r="F644" s="2"/>
      <c r="G644" s="63"/>
      <c r="H644" s="63">
        <f t="shared" si="18"/>
        <v>0</v>
      </c>
    </row>
    <row r="645" spans="1:8" ht="15" outlineLevel="1">
      <c r="A645" s="61">
        <v>25.48</v>
      </c>
      <c r="B645" s="60" t="s">
        <v>1253</v>
      </c>
      <c r="C645" s="104" t="s">
        <v>1232</v>
      </c>
      <c r="D645" s="73" t="s">
        <v>13</v>
      </c>
      <c r="E645" s="2"/>
      <c r="F645" s="2"/>
      <c r="G645" s="63"/>
      <c r="H645" s="63">
        <f t="shared" si="18"/>
        <v>0</v>
      </c>
    </row>
    <row r="646" spans="1:8" ht="15" outlineLevel="1">
      <c r="A646" s="61">
        <v>25.49</v>
      </c>
      <c r="B646" s="60" t="s">
        <v>1255</v>
      </c>
      <c r="C646" s="104" t="s">
        <v>1233</v>
      </c>
      <c r="D646" s="73" t="s">
        <v>13</v>
      </c>
      <c r="E646" s="2"/>
      <c r="F646" s="2"/>
      <c r="G646" s="63"/>
      <c r="H646" s="63">
        <f aca="true" t="shared" si="19" ref="H646:H652">ROUND(G646*1.21,2)</f>
        <v>0</v>
      </c>
    </row>
    <row r="647" spans="1:8" ht="15" outlineLevel="1">
      <c r="A647" s="61">
        <v>25.5</v>
      </c>
      <c r="B647" s="60" t="s">
        <v>1249</v>
      </c>
      <c r="C647" s="104" t="s">
        <v>1488</v>
      </c>
      <c r="D647" s="73" t="s">
        <v>13</v>
      </c>
      <c r="E647" s="2"/>
      <c r="F647" s="2"/>
      <c r="G647" s="63"/>
      <c r="H647" s="63">
        <f t="shared" si="19"/>
        <v>0</v>
      </c>
    </row>
    <row r="648" spans="1:8" ht="15" outlineLevel="1">
      <c r="A648" s="61">
        <v>25.51</v>
      </c>
      <c r="B648" s="60" t="s">
        <v>1249</v>
      </c>
      <c r="C648" s="104" t="s">
        <v>1489</v>
      </c>
      <c r="D648" s="73" t="s">
        <v>13</v>
      </c>
      <c r="E648" s="2"/>
      <c r="F648" s="2"/>
      <c r="G648" s="63"/>
      <c r="H648" s="63">
        <f t="shared" si="19"/>
        <v>0</v>
      </c>
    </row>
    <row r="649" spans="1:8" ht="15" outlineLevel="1">
      <c r="A649" s="61">
        <v>25.52</v>
      </c>
      <c r="B649" s="60" t="s">
        <v>1254</v>
      </c>
      <c r="C649" s="104" t="s">
        <v>1490</v>
      </c>
      <c r="D649" s="73" t="s">
        <v>13</v>
      </c>
      <c r="E649" s="2"/>
      <c r="F649" s="2"/>
      <c r="G649" s="63"/>
      <c r="H649" s="63">
        <f t="shared" si="19"/>
        <v>0</v>
      </c>
    </row>
    <row r="650" spans="1:8" ht="15" outlineLevel="1">
      <c r="A650" s="61">
        <v>25.53</v>
      </c>
      <c r="B650" s="60" t="s">
        <v>1254</v>
      </c>
      <c r="C650" s="104" t="s">
        <v>1491</v>
      </c>
      <c r="D650" s="73" t="s">
        <v>13</v>
      </c>
      <c r="E650" s="2"/>
      <c r="F650" s="2"/>
      <c r="G650" s="63"/>
      <c r="H650" s="63">
        <f t="shared" si="19"/>
        <v>0</v>
      </c>
    </row>
    <row r="651" spans="1:8" ht="15" outlineLevel="1">
      <c r="A651" s="61">
        <v>25.54</v>
      </c>
      <c r="B651" s="60" t="s">
        <v>1249</v>
      </c>
      <c r="C651" s="104" t="s">
        <v>1234</v>
      </c>
      <c r="D651" s="73" t="s">
        <v>13</v>
      </c>
      <c r="E651" s="2"/>
      <c r="F651" s="2"/>
      <c r="G651" s="63"/>
      <c r="H651" s="63">
        <f t="shared" si="19"/>
        <v>0</v>
      </c>
    </row>
    <row r="652" spans="1:8" ht="15" outlineLevel="1">
      <c r="A652" s="61">
        <v>25.55</v>
      </c>
      <c r="B652" s="60" t="s">
        <v>1249</v>
      </c>
      <c r="C652" s="104" t="s">
        <v>1235</v>
      </c>
      <c r="D652" s="73" t="s">
        <v>13</v>
      </c>
      <c r="E652" s="2"/>
      <c r="F652" s="2"/>
      <c r="G652" s="63"/>
      <c r="H652" s="63">
        <f t="shared" si="19"/>
        <v>0</v>
      </c>
    </row>
    <row r="653" spans="1:8" ht="15" outlineLevel="1">
      <c r="A653" s="61">
        <v>25.5599999999999</v>
      </c>
      <c r="B653" s="60" t="s">
        <v>1256</v>
      </c>
      <c r="C653" s="104" t="s">
        <v>1492</v>
      </c>
      <c r="D653" s="73" t="s">
        <v>13</v>
      </c>
      <c r="E653" s="2"/>
      <c r="F653" s="2"/>
      <c r="G653" s="63"/>
      <c r="H653" s="63">
        <f aca="true" t="shared" si="20" ref="H653:H658">ROUND(G653*1.21,2)</f>
        <v>0</v>
      </c>
    </row>
    <row r="654" spans="1:8" ht="15" outlineLevel="1">
      <c r="A654" s="61">
        <v>25.5699999999999</v>
      </c>
      <c r="B654" s="60" t="s">
        <v>1256</v>
      </c>
      <c r="C654" s="104" t="s">
        <v>1493</v>
      </c>
      <c r="D654" s="73" t="s">
        <v>13</v>
      </c>
      <c r="E654" s="2"/>
      <c r="F654" s="2"/>
      <c r="G654" s="63"/>
      <c r="H654" s="63">
        <f t="shared" si="20"/>
        <v>0</v>
      </c>
    </row>
    <row r="655" spans="1:8" ht="15" outlineLevel="1">
      <c r="A655" s="61">
        <v>25.5799999999999</v>
      </c>
      <c r="B655" s="60" t="s">
        <v>1256</v>
      </c>
      <c r="C655" s="104" t="s">
        <v>1494</v>
      </c>
      <c r="D655" s="73" t="s">
        <v>13</v>
      </c>
      <c r="E655" s="2"/>
      <c r="F655" s="2"/>
      <c r="G655" s="63"/>
      <c r="H655" s="63">
        <f t="shared" si="20"/>
        <v>0</v>
      </c>
    </row>
    <row r="656" spans="1:8" ht="15" outlineLevel="1">
      <c r="A656" s="61">
        <v>25.5899999999999</v>
      </c>
      <c r="B656" s="60" t="s">
        <v>1256</v>
      </c>
      <c r="C656" s="104" t="s">
        <v>1493</v>
      </c>
      <c r="D656" s="73" t="s">
        <v>13</v>
      </c>
      <c r="E656" s="2"/>
      <c r="F656" s="2"/>
      <c r="G656" s="63"/>
      <c r="H656" s="63">
        <f t="shared" si="20"/>
        <v>0</v>
      </c>
    </row>
    <row r="657" spans="1:8" ht="15" outlineLevel="1">
      <c r="A657" s="61">
        <v>25.5999999999999</v>
      </c>
      <c r="B657" s="60" t="s">
        <v>1256</v>
      </c>
      <c r="C657" s="104" t="s">
        <v>1494</v>
      </c>
      <c r="D657" s="73" t="s">
        <v>13</v>
      </c>
      <c r="E657" s="2"/>
      <c r="F657" s="2"/>
      <c r="G657" s="63"/>
      <c r="H657" s="63">
        <f t="shared" si="20"/>
        <v>0</v>
      </c>
    </row>
    <row r="658" spans="1:8" ht="15" outlineLevel="1">
      <c r="A658" s="61">
        <v>25.6099999999999</v>
      </c>
      <c r="B658" s="60" t="s">
        <v>1257</v>
      </c>
      <c r="C658" s="104" t="s">
        <v>1495</v>
      </c>
      <c r="D658" s="73" t="s">
        <v>13</v>
      </c>
      <c r="E658" s="2"/>
      <c r="F658" s="2"/>
      <c r="G658" s="63"/>
      <c r="H658" s="63">
        <f t="shared" si="20"/>
        <v>0</v>
      </c>
    </row>
    <row r="659" spans="1:8" ht="15" outlineLevel="1">
      <c r="A659" s="61">
        <v>25.6199999999999</v>
      </c>
      <c r="B659" s="60" t="s">
        <v>1257</v>
      </c>
      <c r="C659" s="104" t="s">
        <v>1496</v>
      </c>
      <c r="D659" s="73" t="s">
        <v>13</v>
      </c>
      <c r="E659" s="2"/>
      <c r="F659" s="2"/>
      <c r="G659" s="63"/>
      <c r="H659" s="63">
        <f>ROUND(G659*1.21,2)</f>
        <v>0</v>
      </c>
    </row>
    <row r="660" spans="1:8" ht="15">
      <c r="A660" s="65"/>
      <c r="B660" s="60"/>
      <c r="C660" s="85"/>
      <c r="D660" s="54"/>
      <c r="E660" s="66"/>
      <c r="F660" s="66"/>
      <c r="G660" s="63"/>
      <c r="H660" s="63"/>
    </row>
    <row r="661" spans="1:8" ht="15">
      <c r="A661" s="174"/>
      <c r="B661" s="175"/>
      <c r="C661" s="176"/>
      <c r="D661" s="177"/>
      <c r="E661" s="178"/>
      <c r="F661" s="179" t="s">
        <v>985</v>
      </c>
      <c r="G661" s="180">
        <f>SUBTOTAL(109,G8:G660)</f>
        <v>0</v>
      </c>
      <c r="H661" s="181"/>
    </row>
  </sheetData>
  <sheetProtection/>
  <mergeCells count="2">
    <mergeCell ref="A2:H2"/>
    <mergeCell ref="A3:H3"/>
  </mergeCells>
  <dataValidations count="55">
    <dataValidation type="custom" allowBlank="1" showInputMessage="1" showErrorMessage="1" sqref="G8">
      <formula1>G8:G480&gt;0</formula1>
    </dataValidation>
    <dataValidation type="custom" allowBlank="1" showInputMessage="1" showErrorMessage="1" sqref="G11:G12">
      <formula1>G11:G567&gt;0</formula1>
    </dataValidation>
    <dataValidation type="custom" allowBlank="1" showInputMessage="1" showErrorMessage="1" sqref="G660">
      <formula1>G660:G1190&gt;0</formula1>
    </dataValidation>
    <dataValidation type="custom" allowBlank="1" showInputMessage="1" showErrorMessage="1" sqref="G659">
      <formula1>G659:G1196&gt;0</formula1>
    </dataValidation>
    <dataValidation type="custom" allowBlank="1" showInputMessage="1" showErrorMessage="1" sqref="G638:G641">
      <formula1>G638:G1192&gt;0</formula1>
    </dataValidation>
    <dataValidation type="custom" allowBlank="1" showInputMessage="1" showErrorMessage="1" sqref="G632">
      <formula1>G632:G1191&gt;0</formula1>
    </dataValidation>
    <dataValidation type="custom" allowBlank="1" showInputMessage="1" showErrorMessage="1" sqref="G631">
      <formula1>G631:G1196&gt;0</formula1>
    </dataValidation>
    <dataValidation type="custom" allowBlank="1" showInputMessage="1" showErrorMessage="1" sqref="G642:G652">
      <formula1>G642:G1192&gt;0</formula1>
    </dataValidation>
    <dataValidation type="custom" allowBlank="1" showInputMessage="1" showErrorMessage="1" sqref="G653:G655">
      <formula1>G653:G1196&gt;0</formula1>
    </dataValidation>
    <dataValidation type="custom" allowBlank="1" showInputMessage="1" showErrorMessage="1" sqref="G656:G658">
      <formula1>G656:G1200&gt;0</formula1>
    </dataValidation>
    <dataValidation type="custom" allowBlank="1" showInputMessage="1" showErrorMessage="1" sqref="G633:G637">
      <formula1>G633:G1191&gt;0</formula1>
    </dataValidation>
    <dataValidation type="custom" allowBlank="1" showInputMessage="1" showErrorMessage="1" sqref="G625:G626 G551">
      <formula1>G625:G1196&gt;0</formula1>
    </dataValidation>
    <dataValidation type="custom" allowBlank="1" showInputMessage="1" showErrorMessage="1" sqref="G627:G630">
      <formula1>G627:G1199&gt;0</formula1>
    </dataValidation>
    <dataValidation type="custom" allowBlank="1" showInputMessage="1" showErrorMessage="1" sqref="G605:G606 G537">
      <formula1>G605:G1196&gt;0</formula1>
    </dataValidation>
    <dataValidation type="custom" allowBlank="1" showInputMessage="1" showErrorMessage="1" sqref="G607:G613">
      <formula1>G607:G1190&gt;0</formula1>
    </dataValidation>
    <dataValidation type="custom" allowBlank="1" showInputMessage="1" showErrorMessage="1" sqref="G614:G618">
      <formula1>G614:G1191&gt;0</formula1>
    </dataValidation>
    <dataValidation type="custom" allowBlank="1" showInputMessage="1" showErrorMessage="1" sqref="G619:G624">
      <formula1>G619:G1197&gt;0</formula1>
    </dataValidation>
    <dataValidation type="custom" allowBlank="1" showInputMessage="1" showErrorMessage="1" sqref="G9">
      <formula1>G9:G661&gt;0</formula1>
    </dataValidation>
    <dataValidation type="custom" allowBlank="1" showInputMessage="1" showErrorMessage="1" sqref="G10">
      <formula1>G10:G661&gt;0</formula1>
    </dataValidation>
    <dataValidation type="custom" allowBlank="1" showInputMessage="1" showErrorMessage="1" sqref="G552">
      <formula1>G552:G1122&gt;0</formula1>
    </dataValidation>
    <dataValidation type="custom" allowBlank="1" showInputMessage="1" showErrorMessage="1" sqref="G539 G557 G574:G578 G493 G569 G546:G550 G580:G597">
      <formula1>G539:G1154&gt;0</formula1>
    </dataValidation>
    <dataValidation type="custom" allowBlank="1" showInputMessage="1" showErrorMessage="1" sqref="G528 G579 G523:G526 G518:G521 G514:G516 G511:G512">
      <formula1>G528:G1138&gt;0</formula1>
    </dataValidation>
    <dataValidation type="custom" allowBlank="1" showInputMessage="1" showErrorMessage="1" sqref="G513 G447 G501:G505 G527 G522 G517 G494:G499">
      <formula1>G513:G1134&gt;0</formula1>
    </dataValidation>
    <dataValidation type="custom" allowBlank="1" showInputMessage="1" showErrorMessage="1" sqref="G267">
      <formula1>G267:G896&gt;0</formula1>
    </dataValidation>
    <dataValidation type="custom" allowBlank="1" showInputMessage="1" showErrorMessage="1" sqref="G429 G431:G438">
      <formula1>G429:G1055&gt;0</formula1>
    </dataValidation>
    <dataValidation type="custom" allowBlank="1" showInputMessage="1" showErrorMessage="1" sqref="G361 G439:G441">
      <formula1>G361:G986&gt;0</formula1>
    </dataValidation>
    <dataValidation type="custom" allowBlank="1" showInputMessage="1" showErrorMessage="1" sqref="G97">
      <formula1>G97:G738&gt;0</formula1>
    </dataValidation>
    <dataValidation type="custom" allowBlank="1" showInputMessage="1" showErrorMessage="1" sqref="G487 G448:G481 G484:G485">
      <formula1>G487:G1107&gt;0</formula1>
    </dataValidation>
    <dataValidation type="custom" allowBlank="1" showInputMessage="1" showErrorMessage="1" sqref="G482 G486 G500">
      <formula1>G482:G1101&gt;0</formula1>
    </dataValidation>
    <dataValidation type="custom" allowBlank="1" showInputMessage="1" showErrorMessage="1" sqref="G538">
      <formula1>G538:G1128&gt;0</formula1>
    </dataValidation>
    <dataValidation type="custom" allowBlank="1" showInputMessage="1" showErrorMessage="1" sqref="G492 G506:G510">
      <formula1>G492:G1109&gt;0</formula1>
    </dataValidation>
    <dataValidation type="custom" allowBlank="1" showInputMessage="1" showErrorMessage="1" sqref="G536">
      <formula1>G536:G1128&gt;0</formula1>
    </dataValidation>
    <dataValidation type="custom" allowBlank="1" showInputMessage="1" showErrorMessage="1" sqref="G160">
      <formula1>G160:G797&gt;0</formula1>
    </dataValidation>
    <dataValidation type="custom" allowBlank="1" showInputMessage="1" showErrorMessage="1" sqref="G430 G362:G428">
      <formula1>G430:G1057&gt;0</formula1>
    </dataValidation>
    <dataValidation type="custom" allowBlank="1" showInputMessage="1" showErrorMessage="1" sqref="G535">
      <formula1>G535:G1128&gt;0</formula1>
    </dataValidation>
    <dataValidation type="custom" allowBlank="1" showInputMessage="1" showErrorMessage="1" sqref="G553">
      <formula1>G553:G1122&gt;0</formula1>
    </dataValidation>
    <dataValidation type="custom" allowBlank="1" showInputMessage="1" showErrorMessage="1" sqref="G554">
      <formula1>G554:G1121&gt;0</formula1>
    </dataValidation>
    <dataValidation type="custom" allowBlank="1" showInputMessage="1" showErrorMessage="1" sqref="G543:G545">
      <formula1>G543:G1123&gt;0</formula1>
    </dataValidation>
    <dataValidation type="custom" allowBlank="1" showInputMessage="1" showErrorMessage="1" sqref="G598:G602">
      <formula1>G598:G1201&gt;0</formula1>
    </dataValidation>
    <dataValidation type="custom" allowBlank="1" showInputMessage="1" showErrorMessage="1" sqref="G603:G604">
      <formula1>G603:G1200&gt;0</formula1>
    </dataValidation>
    <dataValidation type="custom" allowBlank="1" showInputMessage="1" showErrorMessage="1" sqref="G488:G491">
      <formula1>G488:G1106&gt;0</formula1>
    </dataValidation>
    <dataValidation type="custom" allowBlank="1" showInputMessage="1" showErrorMessage="1" sqref="G529:G534">
      <formula1>G529:G1123&gt;0</formula1>
    </dataValidation>
    <dataValidation type="custom" allowBlank="1" showInputMessage="1" showErrorMessage="1" sqref="G258:G262">
      <formula1>G258:G892&gt;0</formula1>
    </dataValidation>
    <dataValidation type="custom" allowBlank="1" showInputMessage="1" showErrorMessage="1" sqref="G163:G257">
      <formula1>G163:G798&gt;0</formula1>
    </dataValidation>
    <dataValidation type="custom" allowBlank="1" showInputMessage="1" showErrorMessage="1" sqref="G161:G162">
      <formula1>G161:G797&gt;0</formula1>
    </dataValidation>
    <dataValidation type="custom" allowBlank="1" showInputMessage="1" showErrorMessage="1" sqref="G540:G542">
      <formula1>G540:G1128&gt;0</formula1>
    </dataValidation>
    <dataValidation type="custom" allowBlank="1" showInputMessage="1" showErrorMessage="1" sqref="G98:G159">
      <formula1>G98:G737&gt;0</formula1>
    </dataValidation>
    <dataValidation type="custom" allowBlank="1" showInputMessage="1" showErrorMessage="1" sqref="G16:G42">
      <formula1>G16:G661&gt;0</formula1>
    </dataValidation>
    <dataValidation type="custom" allowBlank="1" showInputMessage="1" showErrorMessage="1" sqref="G442:G446">
      <formula1>G442:G1064&gt;0</formula1>
    </dataValidation>
    <dataValidation type="custom" allowBlank="1" showInputMessage="1" showErrorMessage="1" sqref="G268:G360">
      <formula1>G268:G896&gt;0</formula1>
    </dataValidation>
    <dataValidation type="custom" allowBlank="1" showInputMessage="1" showErrorMessage="1" sqref="G263:G266">
      <formula1>G263:G893&gt;0</formula1>
    </dataValidation>
    <dataValidation type="custom" allowBlank="1" showInputMessage="1" showErrorMessage="1" sqref="G43:G94">
      <formula1>G43:G686&gt;0</formula1>
    </dataValidation>
    <dataValidation type="custom" allowBlank="1" showInputMessage="1" showErrorMessage="1" sqref="G95:G96">
      <formula1>G95:G737&gt;0</formula1>
    </dataValidation>
    <dataValidation type="custom" allowBlank="1" showInputMessage="1" showErrorMessage="1" sqref="G13">
      <formula1>G13:G661&gt;0</formula1>
    </dataValidation>
    <dataValidation type="custom" allowBlank="1" showInputMessage="1" showErrorMessage="1" sqref="G14:G15">
      <formula1>G14:G661&gt;0</formula1>
    </dataValidation>
  </dataValidations>
  <printOptions horizontalCentered="1" verticalCentered="1"/>
  <pageMargins left="0.984251968503937" right="0.3937007874015748" top="0.3937007874015748" bottom="0.7874015748031497" header="0.31496062992125984" footer="0.31496062992125984"/>
  <pageSetup fitToHeight="0" fitToWidth="1" horizontalDpi="600" verticalDpi="600" orientation="landscape" paperSize="9" scale="76" r:id="rId1"/>
  <headerFooter>
    <oddFooter>&amp;C&amp;P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2:J171"/>
  <sheetViews>
    <sheetView showZeros="0" tabSelected="1" workbookViewId="0" topLeftCell="A1">
      <selection activeCell="C10" sqref="C10"/>
    </sheetView>
  </sheetViews>
  <sheetFormatPr defaultColWidth="9.140625" defaultRowHeight="15"/>
  <cols>
    <col min="1" max="1" width="8.28125" style="168" customWidth="1"/>
    <col min="2" max="2" width="28.140625" style="146" customWidth="1"/>
    <col min="3" max="3" width="48.140625" style="146" customWidth="1"/>
    <col min="4" max="4" width="16.140625" style="146" customWidth="1"/>
    <col min="5" max="5" width="13.421875" style="146" customWidth="1"/>
    <col min="6" max="6" width="20.140625" style="11" customWidth="1"/>
    <col min="7" max="7" width="21.7109375" style="11" customWidth="1"/>
    <col min="8" max="8" width="9.00390625" style="11" customWidth="1"/>
    <col min="9" max="9" width="8.140625" style="11" customWidth="1"/>
    <col min="10" max="16384" width="9.140625" style="11" customWidth="1"/>
  </cols>
  <sheetData>
    <row r="2" spans="1:9" ht="15">
      <c r="A2" s="199" t="s">
        <v>1498</v>
      </c>
      <c r="B2" s="199"/>
      <c r="C2" s="199"/>
      <c r="D2" s="199"/>
      <c r="E2" s="199"/>
      <c r="F2" s="199"/>
      <c r="G2" s="199"/>
      <c r="H2" s="199"/>
      <c r="I2" s="199"/>
    </row>
    <row r="3" spans="1:9" ht="15">
      <c r="A3" s="200" t="s">
        <v>990</v>
      </c>
      <c r="B3" s="200"/>
      <c r="C3" s="200"/>
      <c r="D3" s="200"/>
      <c r="E3" s="200"/>
      <c r="F3" s="200"/>
      <c r="G3" s="200"/>
      <c r="H3" s="200"/>
      <c r="I3" s="200"/>
    </row>
    <row r="4" spans="1:8" ht="15">
      <c r="A4" s="145"/>
      <c r="F4" s="147"/>
      <c r="G4" s="147"/>
      <c r="H4" s="147"/>
    </row>
    <row r="5" spans="1:10" ht="15.75">
      <c r="A5" s="201" t="s">
        <v>1497</v>
      </c>
      <c r="B5" s="201"/>
      <c r="C5" s="201"/>
      <c r="D5" s="201"/>
      <c r="E5" s="201"/>
      <c r="F5" s="201"/>
      <c r="G5" s="201"/>
      <c r="H5" s="201"/>
      <c r="I5" s="201"/>
      <c r="J5" s="51"/>
    </row>
    <row r="6" spans="1:8" ht="15">
      <c r="A6" s="148"/>
      <c r="B6" s="50"/>
      <c r="C6" s="50"/>
      <c r="D6" s="50"/>
      <c r="E6" s="149"/>
      <c r="F6" s="5"/>
      <c r="G6" s="5"/>
      <c r="H6" s="5"/>
    </row>
    <row r="7" spans="1:9" ht="27.75" customHeight="1">
      <c r="A7" s="150" t="s">
        <v>0</v>
      </c>
      <c r="B7" s="151" t="s">
        <v>1</v>
      </c>
      <c r="C7" s="173" t="s">
        <v>1444</v>
      </c>
      <c r="D7" s="152" t="s">
        <v>422</v>
      </c>
      <c r="E7" s="152" t="s">
        <v>2</v>
      </c>
      <c r="F7" s="153" t="s">
        <v>992</v>
      </c>
      <c r="G7" s="153" t="s">
        <v>991</v>
      </c>
      <c r="H7" s="154" t="s">
        <v>998</v>
      </c>
      <c r="I7" s="155" t="s">
        <v>997</v>
      </c>
    </row>
    <row r="8" spans="1:9" ht="15" customHeight="1">
      <c r="A8" s="156">
        <v>1</v>
      </c>
      <c r="B8" s="157" t="s">
        <v>423</v>
      </c>
      <c r="C8" s="158" t="s">
        <v>426</v>
      </c>
      <c r="D8" s="159" t="s">
        <v>425</v>
      </c>
      <c r="E8" s="159" t="s">
        <v>425</v>
      </c>
      <c r="F8" s="159"/>
      <c r="G8" s="159"/>
      <c r="H8" s="160"/>
      <c r="I8" s="160">
        <f aca="true" t="shared" si="0" ref="I8:I39">ROUND(H8*1.21,2)</f>
        <v>0</v>
      </c>
    </row>
    <row r="9" spans="1:9" ht="15" customHeight="1">
      <c r="A9" s="156">
        <v>2</v>
      </c>
      <c r="B9" s="157" t="s">
        <v>427</v>
      </c>
      <c r="C9" s="158" t="s">
        <v>428</v>
      </c>
      <c r="D9" s="159" t="s">
        <v>425</v>
      </c>
      <c r="E9" s="159" t="s">
        <v>425</v>
      </c>
      <c r="F9" s="159"/>
      <c r="G9" s="159"/>
      <c r="H9" s="160"/>
      <c r="I9" s="160">
        <f t="shared" si="0"/>
        <v>0</v>
      </c>
    </row>
    <row r="10" spans="1:9" ht="45">
      <c r="A10" s="156">
        <v>3</v>
      </c>
      <c r="B10" s="157" t="s">
        <v>429</v>
      </c>
      <c r="C10" s="158" t="s">
        <v>430</v>
      </c>
      <c r="D10" s="159" t="s">
        <v>431</v>
      </c>
      <c r="E10" s="159" t="s">
        <v>432</v>
      </c>
      <c r="F10" s="159"/>
      <c r="G10" s="159"/>
      <c r="H10" s="160"/>
      <c r="I10" s="160">
        <f t="shared" si="0"/>
        <v>0</v>
      </c>
    </row>
    <row r="11" spans="1:9" ht="45">
      <c r="A11" s="156">
        <v>4</v>
      </c>
      <c r="B11" s="157" t="s">
        <v>429</v>
      </c>
      <c r="C11" s="158" t="s">
        <v>430</v>
      </c>
      <c r="D11" s="159" t="s">
        <v>433</v>
      </c>
      <c r="E11" s="159" t="s">
        <v>432</v>
      </c>
      <c r="F11" s="159"/>
      <c r="G11" s="159"/>
      <c r="H11" s="160"/>
      <c r="I11" s="160">
        <f t="shared" si="0"/>
        <v>0</v>
      </c>
    </row>
    <row r="12" spans="1:9" ht="45">
      <c r="A12" s="156">
        <v>5</v>
      </c>
      <c r="B12" s="157" t="s">
        <v>429</v>
      </c>
      <c r="C12" s="158" t="s">
        <v>430</v>
      </c>
      <c r="D12" s="159" t="s">
        <v>434</v>
      </c>
      <c r="E12" s="159" t="s">
        <v>432</v>
      </c>
      <c r="F12" s="159"/>
      <c r="G12" s="159"/>
      <c r="H12" s="160"/>
      <c r="I12" s="160">
        <f t="shared" si="0"/>
        <v>0</v>
      </c>
    </row>
    <row r="13" spans="1:9" ht="30">
      <c r="A13" s="156">
        <v>6</v>
      </c>
      <c r="B13" s="157" t="s">
        <v>435</v>
      </c>
      <c r="C13" s="158" t="s">
        <v>436</v>
      </c>
      <c r="D13" s="159" t="s">
        <v>437</v>
      </c>
      <c r="E13" s="159" t="s">
        <v>432</v>
      </c>
      <c r="F13" s="159"/>
      <c r="G13" s="159"/>
      <c r="H13" s="160"/>
      <c r="I13" s="160">
        <f t="shared" si="0"/>
        <v>0</v>
      </c>
    </row>
    <row r="14" spans="1:9" ht="75">
      <c r="A14" s="156">
        <v>7</v>
      </c>
      <c r="B14" s="157" t="s">
        <v>438</v>
      </c>
      <c r="C14" s="158" t="s">
        <v>439</v>
      </c>
      <c r="D14" s="159" t="s">
        <v>424</v>
      </c>
      <c r="E14" s="159" t="s">
        <v>432</v>
      </c>
      <c r="F14" s="159"/>
      <c r="G14" s="159"/>
      <c r="H14" s="160"/>
      <c r="I14" s="160">
        <f t="shared" si="0"/>
        <v>0</v>
      </c>
    </row>
    <row r="15" spans="1:9" ht="60">
      <c r="A15" s="156">
        <v>8</v>
      </c>
      <c r="B15" s="157" t="s">
        <v>438</v>
      </c>
      <c r="C15" s="158" t="s">
        <v>440</v>
      </c>
      <c r="D15" s="159" t="s">
        <v>441</v>
      </c>
      <c r="E15" s="159" t="s">
        <v>432</v>
      </c>
      <c r="F15" s="159"/>
      <c r="G15" s="159"/>
      <c r="H15" s="160"/>
      <c r="I15" s="160">
        <f t="shared" si="0"/>
        <v>0</v>
      </c>
    </row>
    <row r="16" spans="1:9" ht="30">
      <c r="A16" s="156">
        <v>9</v>
      </c>
      <c r="B16" s="157" t="s">
        <v>442</v>
      </c>
      <c r="C16" s="158" t="s">
        <v>443</v>
      </c>
      <c r="D16" s="159" t="s">
        <v>444</v>
      </c>
      <c r="E16" s="159" t="s">
        <v>432</v>
      </c>
      <c r="F16" s="159"/>
      <c r="G16" s="159"/>
      <c r="H16" s="160"/>
      <c r="I16" s="160">
        <f t="shared" si="0"/>
        <v>0</v>
      </c>
    </row>
    <row r="17" spans="1:9" ht="30">
      <c r="A17" s="156">
        <v>10</v>
      </c>
      <c r="B17" s="157" t="s">
        <v>442</v>
      </c>
      <c r="C17" s="158" t="s">
        <v>443</v>
      </c>
      <c r="D17" s="159" t="s">
        <v>445</v>
      </c>
      <c r="E17" s="159" t="s">
        <v>432</v>
      </c>
      <c r="F17" s="159"/>
      <c r="G17" s="159"/>
      <c r="H17" s="160"/>
      <c r="I17" s="160">
        <f t="shared" si="0"/>
        <v>0</v>
      </c>
    </row>
    <row r="18" spans="1:9" ht="30">
      <c r="A18" s="156">
        <v>11</v>
      </c>
      <c r="B18" s="157" t="s">
        <v>446</v>
      </c>
      <c r="C18" s="158" t="s">
        <v>1171</v>
      </c>
      <c r="D18" s="159" t="s">
        <v>445</v>
      </c>
      <c r="E18" s="159" t="s">
        <v>432</v>
      </c>
      <c r="F18" s="159"/>
      <c r="G18" s="159"/>
      <c r="H18" s="160"/>
      <c r="I18" s="160">
        <f t="shared" si="0"/>
        <v>0</v>
      </c>
    </row>
    <row r="19" spans="1:9" ht="15">
      <c r="A19" s="156">
        <v>12</v>
      </c>
      <c r="B19" s="157" t="s">
        <v>447</v>
      </c>
      <c r="C19" s="158" t="s">
        <v>448</v>
      </c>
      <c r="D19" s="159" t="s">
        <v>444</v>
      </c>
      <c r="E19" s="159" t="s">
        <v>432</v>
      </c>
      <c r="F19" s="159"/>
      <c r="G19" s="159"/>
      <c r="H19" s="160"/>
      <c r="I19" s="160">
        <f t="shared" si="0"/>
        <v>0</v>
      </c>
    </row>
    <row r="20" spans="1:9" ht="45">
      <c r="A20" s="156">
        <v>13</v>
      </c>
      <c r="B20" s="157" t="s">
        <v>449</v>
      </c>
      <c r="C20" s="158" t="s">
        <v>450</v>
      </c>
      <c r="D20" s="159" t="s">
        <v>451</v>
      </c>
      <c r="E20" s="159" t="s">
        <v>432</v>
      </c>
      <c r="F20" s="159"/>
      <c r="G20" s="159"/>
      <c r="H20" s="160"/>
      <c r="I20" s="160">
        <f t="shared" si="0"/>
        <v>0</v>
      </c>
    </row>
    <row r="21" spans="1:9" ht="30">
      <c r="A21" s="156">
        <v>14</v>
      </c>
      <c r="B21" s="157" t="s">
        <v>452</v>
      </c>
      <c r="C21" s="158" t="s">
        <v>453</v>
      </c>
      <c r="D21" s="159" t="s">
        <v>454</v>
      </c>
      <c r="E21" s="159" t="s">
        <v>432</v>
      </c>
      <c r="F21" s="159"/>
      <c r="G21" s="159"/>
      <c r="H21" s="160"/>
      <c r="I21" s="160">
        <f t="shared" si="0"/>
        <v>0</v>
      </c>
    </row>
    <row r="22" spans="1:9" ht="15">
      <c r="A22" s="156">
        <v>15</v>
      </c>
      <c r="B22" s="157" t="s">
        <v>455</v>
      </c>
      <c r="C22" s="158" t="s">
        <v>456</v>
      </c>
      <c r="D22" s="159" t="s">
        <v>457</v>
      </c>
      <c r="E22" s="159" t="s">
        <v>432</v>
      </c>
      <c r="F22" s="159"/>
      <c r="G22" s="159"/>
      <c r="H22" s="160"/>
      <c r="I22" s="160">
        <f t="shared" si="0"/>
        <v>0</v>
      </c>
    </row>
    <row r="23" spans="1:9" ht="30">
      <c r="A23" s="156">
        <v>16</v>
      </c>
      <c r="B23" s="157" t="s">
        <v>458</v>
      </c>
      <c r="C23" s="158" t="s">
        <v>1263</v>
      </c>
      <c r="D23" s="159" t="s">
        <v>459</v>
      </c>
      <c r="E23" s="159" t="s">
        <v>432</v>
      </c>
      <c r="F23" s="159"/>
      <c r="G23" s="159"/>
      <c r="H23" s="160"/>
      <c r="I23" s="160">
        <f t="shared" si="0"/>
        <v>0</v>
      </c>
    </row>
    <row r="24" spans="1:9" ht="30">
      <c r="A24" s="156">
        <v>17</v>
      </c>
      <c r="B24" s="157" t="s">
        <v>458</v>
      </c>
      <c r="C24" s="158" t="s">
        <v>1263</v>
      </c>
      <c r="D24" s="159" t="s">
        <v>460</v>
      </c>
      <c r="E24" s="159" t="s">
        <v>432</v>
      </c>
      <c r="F24" s="159"/>
      <c r="G24" s="159"/>
      <c r="H24" s="160"/>
      <c r="I24" s="160">
        <f t="shared" si="0"/>
        <v>0</v>
      </c>
    </row>
    <row r="25" spans="1:9" ht="30">
      <c r="A25" s="156">
        <v>18</v>
      </c>
      <c r="B25" s="157" t="s">
        <v>458</v>
      </c>
      <c r="C25" s="158" t="s">
        <v>1263</v>
      </c>
      <c r="D25" s="159" t="s">
        <v>461</v>
      </c>
      <c r="E25" s="159" t="s">
        <v>432</v>
      </c>
      <c r="F25" s="159"/>
      <c r="G25" s="159"/>
      <c r="H25" s="160"/>
      <c r="I25" s="160">
        <f t="shared" si="0"/>
        <v>0</v>
      </c>
    </row>
    <row r="26" spans="1:9" ht="30">
      <c r="A26" s="156">
        <v>19</v>
      </c>
      <c r="B26" s="157" t="s">
        <v>458</v>
      </c>
      <c r="C26" s="158" t="s">
        <v>1263</v>
      </c>
      <c r="D26" s="159" t="s">
        <v>462</v>
      </c>
      <c r="E26" s="159" t="s">
        <v>432</v>
      </c>
      <c r="F26" s="159"/>
      <c r="G26" s="159"/>
      <c r="H26" s="160"/>
      <c r="I26" s="160">
        <f t="shared" si="0"/>
        <v>0</v>
      </c>
    </row>
    <row r="27" spans="1:9" ht="30">
      <c r="A27" s="156">
        <v>20</v>
      </c>
      <c r="B27" s="157" t="s">
        <v>458</v>
      </c>
      <c r="C27" s="158" t="s">
        <v>1263</v>
      </c>
      <c r="D27" s="159" t="s">
        <v>463</v>
      </c>
      <c r="E27" s="159" t="s">
        <v>432</v>
      </c>
      <c r="F27" s="159"/>
      <c r="G27" s="159"/>
      <c r="H27" s="160"/>
      <c r="I27" s="160">
        <f t="shared" si="0"/>
        <v>0</v>
      </c>
    </row>
    <row r="28" spans="1:9" ht="30">
      <c r="A28" s="156">
        <v>21</v>
      </c>
      <c r="B28" s="157" t="s">
        <v>458</v>
      </c>
      <c r="C28" s="158" t="s">
        <v>1263</v>
      </c>
      <c r="D28" s="159" t="s">
        <v>464</v>
      </c>
      <c r="E28" s="159" t="s">
        <v>432</v>
      </c>
      <c r="F28" s="159"/>
      <c r="G28" s="159"/>
      <c r="H28" s="160"/>
      <c r="I28" s="160">
        <f t="shared" si="0"/>
        <v>0</v>
      </c>
    </row>
    <row r="29" spans="1:9" ht="30">
      <c r="A29" s="156">
        <v>22</v>
      </c>
      <c r="B29" s="157" t="s">
        <v>458</v>
      </c>
      <c r="C29" s="158" t="s">
        <v>1263</v>
      </c>
      <c r="D29" s="159" t="s">
        <v>465</v>
      </c>
      <c r="E29" s="159" t="s">
        <v>432</v>
      </c>
      <c r="F29" s="159"/>
      <c r="G29" s="159"/>
      <c r="H29" s="160"/>
      <c r="I29" s="160">
        <f t="shared" si="0"/>
        <v>0</v>
      </c>
    </row>
    <row r="30" spans="1:9" ht="30">
      <c r="A30" s="156">
        <v>23</v>
      </c>
      <c r="B30" s="157" t="s">
        <v>458</v>
      </c>
      <c r="C30" s="158" t="s">
        <v>1263</v>
      </c>
      <c r="D30" s="159" t="s">
        <v>466</v>
      </c>
      <c r="E30" s="159" t="s">
        <v>432</v>
      </c>
      <c r="F30" s="159"/>
      <c r="G30" s="159"/>
      <c r="H30" s="160"/>
      <c r="I30" s="160">
        <f t="shared" si="0"/>
        <v>0</v>
      </c>
    </row>
    <row r="31" spans="1:9" ht="30">
      <c r="A31" s="156">
        <v>24</v>
      </c>
      <c r="B31" s="157" t="s">
        <v>458</v>
      </c>
      <c r="C31" s="158" t="s">
        <v>1263</v>
      </c>
      <c r="D31" s="159" t="s">
        <v>467</v>
      </c>
      <c r="E31" s="159" t="s">
        <v>432</v>
      </c>
      <c r="F31" s="159"/>
      <c r="G31" s="159"/>
      <c r="H31" s="160"/>
      <c r="I31" s="160">
        <f t="shared" si="0"/>
        <v>0</v>
      </c>
    </row>
    <row r="32" spans="1:9" ht="30">
      <c r="A32" s="156">
        <v>25</v>
      </c>
      <c r="B32" s="157" t="s">
        <v>458</v>
      </c>
      <c r="C32" s="158" t="s">
        <v>1264</v>
      </c>
      <c r="D32" s="159" t="s">
        <v>468</v>
      </c>
      <c r="E32" s="159" t="s">
        <v>432</v>
      </c>
      <c r="F32" s="159"/>
      <c r="G32" s="159"/>
      <c r="H32" s="160"/>
      <c r="I32" s="160">
        <f t="shared" si="0"/>
        <v>0</v>
      </c>
    </row>
    <row r="33" spans="1:9" ht="30">
      <c r="A33" s="156">
        <v>26</v>
      </c>
      <c r="B33" s="157" t="s">
        <v>458</v>
      </c>
      <c r="C33" s="158" t="s">
        <v>1264</v>
      </c>
      <c r="D33" s="159" t="s">
        <v>469</v>
      </c>
      <c r="E33" s="159" t="s">
        <v>432</v>
      </c>
      <c r="F33" s="159"/>
      <c r="G33" s="159"/>
      <c r="H33" s="160"/>
      <c r="I33" s="160">
        <f t="shared" si="0"/>
        <v>0</v>
      </c>
    </row>
    <row r="34" spans="1:9" ht="30">
      <c r="A34" s="156">
        <v>27</v>
      </c>
      <c r="B34" s="157" t="s">
        <v>458</v>
      </c>
      <c r="C34" s="158" t="s">
        <v>1264</v>
      </c>
      <c r="D34" s="159" t="s">
        <v>470</v>
      </c>
      <c r="E34" s="159" t="s">
        <v>432</v>
      </c>
      <c r="F34" s="159"/>
      <c r="G34" s="159"/>
      <c r="H34" s="160"/>
      <c r="I34" s="160">
        <f t="shared" si="0"/>
        <v>0</v>
      </c>
    </row>
    <row r="35" spans="1:9" ht="30">
      <c r="A35" s="156">
        <v>28</v>
      </c>
      <c r="B35" s="157" t="s">
        <v>458</v>
      </c>
      <c r="C35" s="158" t="s">
        <v>1264</v>
      </c>
      <c r="D35" s="159" t="s">
        <v>471</v>
      </c>
      <c r="E35" s="159" t="s">
        <v>432</v>
      </c>
      <c r="F35" s="159"/>
      <c r="G35" s="159"/>
      <c r="H35" s="160"/>
      <c r="I35" s="160">
        <f t="shared" si="0"/>
        <v>0</v>
      </c>
    </row>
    <row r="36" spans="1:9" ht="45">
      <c r="A36" s="156">
        <v>29</v>
      </c>
      <c r="B36" s="157" t="s">
        <v>472</v>
      </c>
      <c r="C36" s="158" t="s">
        <v>473</v>
      </c>
      <c r="D36" s="159" t="s">
        <v>461</v>
      </c>
      <c r="E36" s="159" t="s">
        <v>432</v>
      </c>
      <c r="F36" s="159"/>
      <c r="G36" s="159"/>
      <c r="H36" s="160"/>
      <c r="I36" s="160">
        <f t="shared" si="0"/>
        <v>0</v>
      </c>
    </row>
    <row r="37" spans="1:9" ht="45">
      <c r="A37" s="156">
        <v>30</v>
      </c>
      <c r="B37" s="157" t="s">
        <v>472</v>
      </c>
      <c r="C37" s="158" t="s">
        <v>473</v>
      </c>
      <c r="D37" s="159" t="s">
        <v>474</v>
      </c>
      <c r="E37" s="159" t="s">
        <v>432</v>
      </c>
      <c r="F37" s="159"/>
      <c r="G37" s="159"/>
      <c r="H37" s="160"/>
      <c r="I37" s="160">
        <f t="shared" si="0"/>
        <v>0</v>
      </c>
    </row>
    <row r="38" spans="1:9" ht="45">
      <c r="A38" s="156">
        <v>31</v>
      </c>
      <c r="B38" s="157" t="s">
        <v>472</v>
      </c>
      <c r="C38" s="158" t="s">
        <v>473</v>
      </c>
      <c r="D38" s="159" t="s">
        <v>463</v>
      </c>
      <c r="E38" s="159" t="s">
        <v>432</v>
      </c>
      <c r="F38" s="159"/>
      <c r="G38" s="159"/>
      <c r="H38" s="160"/>
      <c r="I38" s="160">
        <f t="shared" si="0"/>
        <v>0</v>
      </c>
    </row>
    <row r="39" spans="1:9" ht="45">
      <c r="A39" s="156">
        <v>32</v>
      </c>
      <c r="B39" s="157" t="s">
        <v>472</v>
      </c>
      <c r="C39" s="158" t="s">
        <v>473</v>
      </c>
      <c r="D39" s="159" t="s">
        <v>464</v>
      </c>
      <c r="E39" s="159" t="s">
        <v>432</v>
      </c>
      <c r="F39" s="159"/>
      <c r="G39" s="159"/>
      <c r="H39" s="160"/>
      <c r="I39" s="160">
        <f t="shared" si="0"/>
        <v>0</v>
      </c>
    </row>
    <row r="40" spans="1:9" ht="45">
      <c r="A40" s="156">
        <v>33</v>
      </c>
      <c r="B40" s="157" t="s">
        <v>472</v>
      </c>
      <c r="C40" s="158" t="s">
        <v>473</v>
      </c>
      <c r="D40" s="159" t="s">
        <v>465</v>
      </c>
      <c r="E40" s="159" t="s">
        <v>432</v>
      </c>
      <c r="F40" s="159"/>
      <c r="G40" s="159"/>
      <c r="H40" s="160"/>
      <c r="I40" s="160">
        <f aca="true" t="shared" si="1" ref="I40:I71">ROUND(H40*1.21,2)</f>
        <v>0</v>
      </c>
    </row>
    <row r="41" spans="1:9" ht="45">
      <c r="A41" s="156">
        <v>34</v>
      </c>
      <c r="B41" s="157" t="s">
        <v>472</v>
      </c>
      <c r="C41" s="158" t="s">
        <v>473</v>
      </c>
      <c r="D41" s="159" t="s">
        <v>466</v>
      </c>
      <c r="E41" s="159" t="s">
        <v>432</v>
      </c>
      <c r="F41" s="159"/>
      <c r="G41" s="159"/>
      <c r="H41" s="160"/>
      <c r="I41" s="160">
        <f t="shared" si="1"/>
        <v>0</v>
      </c>
    </row>
    <row r="42" spans="1:9" ht="45">
      <c r="A42" s="156">
        <v>35</v>
      </c>
      <c r="B42" s="157" t="s">
        <v>472</v>
      </c>
      <c r="C42" s="158" t="s">
        <v>473</v>
      </c>
      <c r="D42" s="159" t="s">
        <v>469</v>
      </c>
      <c r="E42" s="159" t="s">
        <v>432</v>
      </c>
      <c r="F42" s="159"/>
      <c r="G42" s="159"/>
      <c r="H42" s="160"/>
      <c r="I42" s="160">
        <f t="shared" si="1"/>
        <v>0</v>
      </c>
    </row>
    <row r="43" spans="1:9" ht="45">
      <c r="A43" s="156">
        <v>36</v>
      </c>
      <c r="B43" s="157" t="s">
        <v>472</v>
      </c>
      <c r="C43" s="158" t="s">
        <v>473</v>
      </c>
      <c r="D43" s="159" t="s">
        <v>470</v>
      </c>
      <c r="E43" s="159" t="s">
        <v>432</v>
      </c>
      <c r="F43" s="159"/>
      <c r="G43" s="159"/>
      <c r="H43" s="160"/>
      <c r="I43" s="160">
        <f t="shared" si="1"/>
        <v>0</v>
      </c>
    </row>
    <row r="44" spans="1:9" ht="15">
      <c r="A44" s="156">
        <v>37</v>
      </c>
      <c r="B44" s="157" t="s">
        <v>475</v>
      </c>
      <c r="C44" s="158" t="s">
        <v>475</v>
      </c>
      <c r="D44" s="159" t="s">
        <v>464</v>
      </c>
      <c r="E44" s="159" t="s">
        <v>432</v>
      </c>
      <c r="F44" s="159"/>
      <c r="G44" s="159"/>
      <c r="H44" s="160"/>
      <c r="I44" s="160">
        <f t="shared" si="1"/>
        <v>0</v>
      </c>
    </row>
    <row r="45" spans="1:9" ht="30">
      <c r="A45" s="156">
        <v>38</v>
      </c>
      <c r="B45" s="157" t="s">
        <v>476</v>
      </c>
      <c r="C45" s="158" t="s">
        <v>477</v>
      </c>
      <c r="D45" s="159" t="s">
        <v>424</v>
      </c>
      <c r="E45" s="159" t="s">
        <v>425</v>
      </c>
      <c r="F45" s="159"/>
      <c r="G45" s="159"/>
      <c r="H45" s="160"/>
      <c r="I45" s="160">
        <f t="shared" si="1"/>
        <v>0</v>
      </c>
    </row>
    <row r="46" spans="1:9" ht="30">
      <c r="A46" s="156">
        <v>39</v>
      </c>
      <c r="B46" s="157" t="s">
        <v>478</v>
      </c>
      <c r="C46" s="158" t="s">
        <v>479</v>
      </c>
      <c r="D46" s="159" t="s">
        <v>424</v>
      </c>
      <c r="E46" s="159" t="s">
        <v>424</v>
      </c>
      <c r="F46" s="159"/>
      <c r="G46" s="159"/>
      <c r="H46" s="160"/>
      <c r="I46" s="160">
        <f t="shared" si="1"/>
        <v>0</v>
      </c>
    </row>
    <row r="47" spans="1:9" ht="60">
      <c r="A47" s="156">
        <v>40</v>
      </c>
      <c r="B47" s="157" t="s">
        <v>480</v>
      </c>
      <c r="C47" s="158" t="s">
        <v>1265</v>
      </c>
      <c r="D47" s="159" t="s">
        <v>425</v>
      </c>
      <c r="E47" s="159" t="s">
        <v>425</v>
      </c>
      <c r="F47" s="159"/>
      <c r="G47" s="159"/>
      <c r="H47" s="160"/>
      <c r="I47" s="160">
        <f t="shared" si="1"/>
        <v>0</v>
      </c>
    </row>
    <row r="48" spans="1:9" ht="45">
      <c r="A48" s="156">
        <v>41</v>
      </c>
      <c r="B48" s="157" t="s">
        <v>481</v>
      </c>
      <c r="C48" s="158" t="s">
        <v>1266</v>
      </c>
      <c r="D48" s="159" t="s">
        <v>482</v>
      </c>
      <c r="E48" s="159" t="s">
        <v>432</v>
      </c>
      <c r="F48" s="159"/>
      <c r="G48" s="159"/>
      <c r="H48" s="160"/>
      <c r="I48" s="160">
        <f t="shared" si="1"/>
        <v>0</v>
      </c>
    </row>
    <row r="49" spans="1:9" ht="45">
      <c r="A49" s="156">
        <v>42</v>
      </c>
      <c r="B49" s="157" t="s">
        <v>481</v>
      </c>
      <c r="C49" s="158" t="s">
        <v>1266</v>
      </c>
      <c r="D49" s="159" t="s">
        <v>483</v>
      </c>
      <c r="E49" s="159" t="s">
        <v>432</v>
      </c>
      <c r="F49" s="159"/>
      <c r="G49" s="159"/>
      <c r="H49" s="160"/>
      <c r="I49" s="160">
        <f t="shared" si="1"/>
        <v>0</v>
      </c>
    </row>
    <row r="50" spans="1:9" ht="45">
      <c r="A50" s="156">
        <v>43</v>
      </c>
      <c r="B50" s="157" t="s">
        <v>481</v>
      </c>
      <c r="C50" s="158" t="s">
        <v>1266</v>
      </c>
      <c r="D50" s="159" t="s">
        <v>484</v>
      </c>
      <c r="E50" s="159" t="s">
        <v>432</v>
      </c>
      <c r="F50" s="159"/>
      <c r="G50" s="159"/>
      <c r="H50" s="160"/>
      <c r="I50" s="160">
        <f t="shared" si="1"/>
        <v>0</v>
      </c>
    </row>
    <row r="51" spans="1:9" ht="45">
      <c r="A51" s="156">
        <v>44</v>
      </c>
      <c r="B51" s="157" t="s">
        <v>481</v>
      </c>
      <c r="C51" s="158" t="s">
        <v>1266</v>
      </c>
      <c r="D51" s="159" t="s">
        <v>485</v>
      </c>
      <c r="E51" s="159" t="s">
        <v>432</v>
      </c>
      <c r="F51" s="159"/>
      <c r="G51" s="159"/>
      <c r="H51" s="160"/>
      <c r="I51" s="160">
        <f t="shared" si="1"/>
        <v>0</v>
      </c>
    </row>
    <row r="52" spans="1:9" ht="45">
      <c r="A52" s="156">
        <v>45</v>
      </c>
      <c r="B52" s="157" t="s">
        <v>481</v>
      </c>
      <c r="C52" s="158" t="s">
        <v>1266</v>
      </c>
      <c r="D52" s="159" t="s">
        <v>486</v>
      </c>
      <c r="E52" s="159" t="s">
        <v>432</v>
      </c>
      <c r="F52" s="159"/>
      <c r="G52" s="159"/>
      <c r="H52" s="160"/>
      <c r="I52" s="160">
        <f t="shared" si="1"/>
        <v>0</v>
      </c>
    </row>
    <row r="53" spans="1:9" ht="45">
      <c r="A53" s="156">
        <v>46</v>
      </c>
      <c r="B53" s="157" t="s">
        <v>481</v>
      </c>
      <c r="C53" s="158" t="s">
        <v>1266</v>
      </c>
      <c r="D53" s="159" t="s">
        <v>487</v>
      </c>
      <c r="E53" s="159" t="s">
        <v>432</v>
      </c>
      <c r="F53" s="159"/>
      <c r="G53" s="159"/>
      <c r="H53" s="160"/>
      <c r="I53" s="160">
        <f t="shared" si="1"/>
        <v>0</v>
      </c>
    </row>
    <row r="54" spans="1:9" ht="45">
      <c r="A54" s="156">
        <v>47</v>
      </c>
      <c r="B54" s="157" t="s">
        <v>481</v>
      </c>
      <c r="C54" s="158" t="s">
        <v>1266</v>
      </c>
      <c r="D54" s="159" t="s">
        <v>488</v>
      </c>
      <c r="E54" s="159" t="s">
        <v>432</v>
      </c>
      <c r="F54" s="159"/>
      <c r="G54" s="159"/>
      <c r="H54" s="160"/>
      <c r="I54" s="160">
        <f t="shared" si="1"/>
        <v>0</v>
      </c>
    </row>
    <row r="55" spans="1:9" ht="45">
      <c r="A55" s="156">
        <v>48</v>
      </c>
      <c r="B55" s="157" t="s">
        <v>481</v>
      </c>
      <c r="C55" s="158" t="s">
        <v>1266</v>
      </c>
      <c r="D55" s="159" t="s">
        <v>489</v>
      </c>
      <c r="E55" s="159" t="s">
        <v>432</v>
      </c>
      <c r="F55" s="159"/>
      <c r="G55" s="159"/>
      <c r="H55" s="160"/>
      <c r="I55" s="160">
        <f t="shared" si="1"/>
        <v>0</v>
      </c>
    </row>
    <row r="56" spans="1:9" ht="45">
      <c r="A56" s="156">
        <v>49</v>
      </c>
      <c r="B56" s="157" t="s">
        <v>481</v>
      </c>
      <c r="C56" s="158" t="s">
        <v>1266</v>
      </c>
      <c r="D56" s="159" t="s">
        <v>490</v>
      </c>
      <c r="E56" s="159" t="s">
        <v>432</v>
      </c>
      <c r="F56" s="159"/>
      <c r="G56" s="159"/>
      <c r="H56" s="160"/>
      <c r="I56" s="160">
        <f t="shared" si="1"/>
        <v>0</v>
      </c>
    </row>
    <row r="57" spans="1:9" ht="45">
      <c r="A57" s="156">
        <v>50</v>
      </c>
      <c r="B57" s="157" t="s">
        <v>481</v>
      </c>
      <c r="C57" s="158" t="s">
        <v>1266</v>
      </c>
      <c r="D57" s="159" t="s">
        <v>491</v>
      </c>
      <c r="E57" s="159" t="s">
        <v>432</v>
      </c>
      <c r="F57" s="159"/>
      <c r="G57" s="159"/>
      <c r="H57" s="160"/>
      <c r="I57" s="160">
        <f t="shared" si="1"/>
        <v>0</v>
      </c>
    </row>
    <row r="58" spans="1:9" ht="45">
      <c r="A58" s="156">
        <v>51</v>
      </c>
      <c r="B58" s="157" t="s">
        <v>481</v>
      </c>
      <c r="C58" s="158" t="s">
        <v>1266</v>
      </c>
      <c r="D58" s="159" t="s">
        <v>492</v>
      </c>
      <c r="E58" s="159" t="s">
        <v>432</v>
      </c>
      <c r="F58" s="159"/>
      <c r="G58" s="159"/>
      <c r="H58" s="160"/>
      <c r="I58" s="160">
        <f t="shared" si="1"/>
        <v>0</v>
      </c>
    </row>
    <row r="59" spans="1:9" ht="45">
      <c r="A59" s="156">
        <v>52</v>
      </c>
      <c r="B59" s="157" t="s">
        <v>481</v>
      </c>
      <c r="C59" s="158" t="s">
        <v>1266</v>
      </c>
      <c r="D59" s="159" t="s">
        <v>493</v>
      </c>
      <c r="E59" s="159" t="s">
        <v>432</v>
      </c>
      <c r="F59" s="159"/>
      <c r="G59" s="159"/>
      <c r="H59" s="160"/>
      <c r="I59" s="160">
        <f t="shared" si="1"/>
        <v>0</v>
      </c>
    </row>
    <row r="60" spans="1:9" ht="45">
      <c r="A60" s="156">
        <v>53</v>
      </c>
      <c r="B60" s="157" t="s">
        <v>481</v>
      </c>
      <c r="C60" s="158" t="s">
        <v>1266</v>
      </c>
      <c r="D60" s="159" t="s">
        <v>494</v>
      </c>
      <c r="E60" s="159" t="s">
        <v>432</v>
      </c>
      <c r="F60" s="159"/>
      <c r="G60" s="159"/>
      <c r="H60" s="160"/>
      <c r="I60" s="160">
        <f t="shared" si="1"/>
        <v>0</v>
      </c>
    </row>
    <row r="61" spans="1:9" ht="45">
      <c r="A61" s="156">
        <v>54</v>
      </c>
      <c r="B61" s="157" t="s">
        <v>481</v>
      </c>
      <c r="C61" s="158" t="s">
        <v>1266</v>
      </c>
      <c r="D61" s="159" t="s">
        <v>495</v>
      </c>
      <c r="E61" s="159" t="s">
        <v>432</v>
      </c>
      <c r="F61" s="159"/>
      <c r="G61" s="159"/>
      <c r="H61" s="160"/>
      <c r="I61" s="160">
        <f t="shared" si="1"/>
        <v>0</v>
      </c>
    </row>
    <row r="62" spans="1:9" ht="45">
      <c r="A62" s="156">
        <v>55</v>
      </c>
      <c r="B62" s="157" t="s">
        <v>481</v>
      </c>
      <c r="C62" s="158" t="s">
        <v>1266</v>
      </c>
      <c r="D62" s="159" t="s">
        <v>496</v>
      </c>
      <c r="E62" s="159" t="s">
        <v>432</v>
      </c>
      <c r="F62" s="159"/>
      <c r="G62" s="159"/>
      <c r="H62" s="160"/>
      <c r="I62" s="160">
        <f t="shared" si="1"/>
        <v>0</v>
      </c>
    </row>
    <row r="63" spans="1:9" ht="45">
      <c r="A63" s="156">
        <v>56</v>
      </c>
      <c r="B63" s="157" t="s">
        <v>481</v>
      </c>
      <c r="C63" s="158" t="s">
        <v>1266</v>
      </c>
      <c r="D63" s="159" t="s">
        <v>497</v>
      </c>
      <c r="E63" s="159" t="s">
        <v>432</v>
      </c>
      <c r="F63" s="159"/>
      <c r="G63" s="159"/>
      <c r="H63" s="160"/>
      <c r="I63" s="160">
        <f t="shared" si="1"/>
        <v>0</v>
      </c>
    </row>
    <row r="64" spans="1:9" ht="30">
      <c r="A64" s="156">
        <v>57</v>
      </c>
      <c r="B64" s="157" t="s">
        <v>498</v>
      </c>
      <c r="C64" s="158" t="s">
        <v>499</v>
      </c>
      <c r="D64" s="159" t="s">
        <v>500</v>
      </c>
      <c r="E64" s="159" t="s">
        <v>432</v>
      </c>
      <c r="F64" s="159"/>
      <c r="G64" s="159"/>
      <c r="H64" s="160"/>
      <c r="I64" s="160">
        <f t="shared" si="1"/>
        <v>0</v>
      </c>
    </row>
    <row r="65" spans="1:9" ht="30">
      <c r="A65" s="156">
        <v>58</v>
      </c>
      <c r="B65" s="157" t="s">
        <v>501</v>
      </c>
      <c r="C65" s="158" t="s">
        <v>502</v>
      </c>
      <c r="D65" s="159" t="s">
        <v>503</v>
      </c>
      <c r="E65" s="159" t="s">
        <v>432</v>
      </c>
      <c r="F65" s="159"/>
      <c r="G65" s="159"/>
      <c r="H65" s="160"/>
      <c r="I65" s="160">
        <f t="shared" si="1"/>
        <v>0</v>
      </c>
    </row>
    <row r="66" spans="1:9" ht="30">
      <c r="A66" s="156">
        <v>59</v>
      </c>
      <c r="B66" s="157" t="s">
        <v>501</v>
      </c>
      <c r="C66" s="158" t="s">
        <v>504</v>
      </c>
      <c r="D66" s="159" t="s">
        <v>505</v>
      </c>
      <c r="E66" s="159" t="s">
        <v>432</v>
      </c>
      <c r="F66" s="159"/>
      <c r="G66" s="159"/>
      <c r="H66" s="160"/>
      <c r="I66" s="160">
        <f t="shared" si="1"/>
        <v>0</v>
      </c>
    </row>
    <row r="67" spans="1:9" ht="30">
      <c r="A67" s="156">
        <v>60</v>
      </c>
      <c r="B67" s="157" t="s">
        <v>501</v>
      </c>
      <c r="C67" s="158" t="s">
        <v>506</v>
      </c>
      <c r="D67" s="159" t="s">
        <v>507</v>
      </c>
      <c r="E67" s="159" t="s">
        <v>432</v>
      </c>
      <c r="F67" s="159"/>
      <c r="G67" s="159"/>
      <c r="H67" s="160"/>
      <c r="I67" s="160">
        <f t="shared" si="1"/>
        <v>0</v>
      </c>
    </row>
    <row r="68" spans="1:9" ht="30">
      <c r="A68" s="156">
        <v>61</v>
      </c>
      <c r="B68" s="157" t="s">
        <v>501</v>
      </c>
      <c r="C68" s="158" t="s">
        <v>508</v>
      </c>
      <c r="D68" s="159" t="s">
        <v>509</v>
      </c>
      <c r="E68" s="159" t="s">
        <v>432</v>
      </c>
      <c r="F68" s="159"/>
      <c r="G68" s="159"/>
      <c r="H68" s="160"/>
      <c r="I68" s="160">
        <f t="shared" si="1"/>
        <v>0</v>
      </c>
    </row>
    <row r="69" spans="1:9" ht="30">
      <c r="A69" s="156">
        <v>62</v>
      </c>
      <c r="B69" s="157" t="s">
        <v>501</v>
      </c>
      <c r="C69" s="158" t="s">
        <v>510</v>
      </c>
      <c r="D69" s="159" t="s">
        <v>511</v>
      </c>
      <c r="E69" s="159" t="s">
        <v>432</v>
      </c>
      <c r="F69" s="159"/>
      <c r="G69" s="159"/>
      <c r="H69" s="160"/>
      <c r="I69" s="160">
        <f t="shared" si="1"/>
        <v>0</v>
      </c>
    </row>
    <row r="70" spans="1:9" ht="30">
      <c r="A70" s="156">
        <v>63</v>
      </c>
      <c r="B70" s="157" t="s">
        <v>501</v>
      </c>
      <c r="C70" s="158" t="s">
        <v>512</v>
      </c>
      <c r="D70" s="159" t="s">
        <v>513</v>
      </c>
      <c r="E70" s="159" t="s">
        <v>432</v>
      </c>
      <c r="F70" s="159"/>
      <c r="G70" s="159"/>
      <c r="H70" s="160"/>
      <c r="I70" s="160">
        <f t="shared" si="1"/>
        <v>0</v>
      </c>
    </row>
    <row r="71" spans="1:9" ht="30">
      <c r="A71" s="156">
        <v>64</v>
      </c>
      <c r="B71" s="157" t="s">
        <v>501</v>
      </c>
      <c r="C71" s="158" t="s">
        <v>514</v>
      </c>
      <c r="D71" s="159" t="s">
        <v>515</v>
      </c>
      <c r="E71" s="159" t="s">
        <v>432</v>
      </c>
      <c r="F71" s="159"/>
      <c r="G71" s="159"/>
      <c r="H71" s="160"/>
      <c r="I71" s="160">
        <f t="shared" si="1"/>
        <v>0</v>
      </c>
    </row>
    <row r="72" spans="1:9" ht="30">
      <c r="A72" s="156">
        <v>65</v>
      </c>
      <c r="B72" s="157" t="s">
        <v>501</v>
      </c>
      <c r="C72" s="158" t="s">
        <v>516</v>
      </c>
      <c r="D72" s="159" t="s">
        <v>517</v>
      </c>
      <c r="E72" s="159" t="s">
        <v>432</v>
      </c>
      <c r="F72" s="159"/>
      <c r="G72" s="159"/>
      <c r="H72" s="160"/>
      <c r="I72" s="160">
        <f aca="true" t="shared" si="2" ref="I72:I103">ROUND(H72*1.21,2)</f>
        <v>0</v>
      </c>
    </row>
    <row r="73" spans="1:9" ht="30">
      <c r="A73" s="156">
        <v>66</v>
      </c>
      <c r="B73" s="157" t="s">
        <v>501</v>
      </c>
      <c r="C73" s="158" t="s">
        <v>518</v>
      </c>
      <c r="D73" s="159" t="s">
        <v>519</v>
      </c>
      <c r="E73" s="159" t="s">
        <v>432</v>
      </c>
      <c r="F73" s="159"/>
      <c r="G73" s="159"/>
      <c r="H73" s="160"/>
      <c r="I73" s="160">
        <f t="shared" si="2"/>
        <v>0</v>
      </c>
    </row>
    <row r="74" spans="1:9" ht="30">
      <c r="A74" s="156">
        <v>67</v>
      </c>
      <c r="B74" s="157" t="s">
        <v>501</v>
      </c>
      <c r="C74" s="158" t="s">
        <v>520</v>
      </c>
      <c r="D74" s="159" t="s">
        <v>521</v>
      </c>
      <c r="E74" s="159" t="s">
        <v>432</v>
      </c>
      <c r="F74" s="159"/>
      <c r="G74" s="159"/>
      <c r="H74" s="160"/>
      <c r="I74" s="160">
        <f t="shared" si="2"/>
        <v>0</v>
      </c>
    </row>
    <row r="75" spans="1:9" ht="30">
      <c r="A75" s="156">
        <v>68</v>
      </c>
      <c r="B75" s="157" t="s">
        <v>522</v>
      </c>
      <c r="C75" s="158" t="s">
        <v>523</v>
      </c>
      <c r="D75" s="159" t="s">
        <v>524</v>
      </c>
      <c r="E75" s="159" t="s">
        <v>432</v>
      </c>
      <c r="F75" s="159"/>
      <c r="G75" s="159"/>
      <c r="H75" s="160"/>
      <c r="I75" s="160">
        <f t="shared" si="2"/>
        <v>0</v>
      </c>
    </row>
    <row r="76" spans="1:9" ht="30">
      <c r="A76" s="156">
        <v>69</v>
      </c>
      <c r="B76" s="157" t="s">
        <v>522</v>
      </c>
      <c r="C76" s="158" t="s">
        <v>523</v>
      </c>
      <c r="D76" s="159" t="s">
        <v>525</v>
      </c>
      <c r="E76" s="159" t="s">
        <v>432</v>
      </c>
      <c r="F76" s="159"/>
      <c r="G76" s="159"/>
      <c r="H76" s="160"/>
      <c r="I76" s="160">
        <f t="shared" si="2"/>
        <v>0</v>
      </c>
    </row>
    <row r="77" spans="1:9" ht="30">
      <c r="A77" s="156">
        <v>70</v>
      </c>
      <c r="B77" s="157" t="s">
        <v>526</v>
      </c>
      <c r="C77" s="158" t="s">
        <v>527</v>
      </c>
      <c r="D77" s="159" t="s">
        <v>355</v>
      </c>
      <c r="E77" s="159" t="s">
        <v>432</v>
      </c>
      <c r="F77" s="159"/>
      <c r="G77" s="159"/>
      <c r="H77" s="160"/>
      <c r="I77" s="160">
        <f t="shared" si="2"/>
        <v>0</v>
      </c>
    </row>
    <row r="78" spans="1:9" ht="30">
      <c r="A78" s="156">
        <v>71</v>
      </c>
      <c r="B78" s="157" t="s">
        <v>526</v>
      </c>
      <c r="C78" s="158" t="s">
        <v>527</v>
      </c>
      <c r="D78" s="159" t="s">
        <v>524</v>
      </c>
      <c r="E78" s="159" t="s">
        <v>432</v>
      </c>
      <c r="F78" s="159"/>
      <c r="G78" s="159"/>
      <c r="H78" s="160"/>
      <c r="I78" s="160">
        <f t="shared" si="2"/>
        <v>0</v>
      </c>
    </row>
    <row r="79" spans="1:9" ht="30">
      <c r="A79" s="156">
        <v>72</v>
      </c>
      <c r="B79" s="157" t="s">
        <v>526</v>
      </c>
      <c r="C79" s="158" t="s">
        <v>527</v>
      </c>
      <c r="D79" s="159" t="s">
        <v>528</v>
      </c>
      <c r="E79" s="159" t="s">
        <v>432</v>
      </c>
      <c r="F79" s="159"/>
      <c r="G79" s="159"/>
      <c r="H79" s="160"/>
      <c r="I79" s="160">
        <f t="shared" si="2"/>
        <v>0</v>
      </c>
    </row>
    <row r="80" spans="1:9" ht="30">
      <c r="A80" s="156">
        <v>73</v>
      </c>
      <c r="B80" s="157" t="s">
        <v>526</v>
      </c>
      <c r="C80" s="158" t="s">
        <v>527</v>
      </c>
      <c r="D80" s="159" t="s">
        <v>525</v>
      </c>
      <c r="E80" s="159" t="s">
        <v>432</v>
      </c>
      <c r="F80" s="159"/>
      <c r="G80" s="159"/>
      <c r="H80" s="160"/>
      <c r="I80" s="160">
        <f t="shared" si="2"/>
        <v>0</v>
      </c>
    </row>
    <row r="81" spans="1:9" ht="30">
      <c r="A81" s="156">
        <v>74</v>
      </c>
      <c r="B81" s="157" t="s">
        <v>529</v>
      </c>
      <c r="C81" s="158" t="s">
        <v>1279</v>
      </c>
      <c r="D81" s="159" t="s">
        <v>530</v>
      </c>
      <c r="E81" s="159" t="s">
        <v>432</v>
      </c>
      <c r="F81" s="159"/>
      <c r="G81" s="159"/>
      <c r="H81" s="160"/>
      <c r="I81" s="160">
        <f t="shared" si="2"/>
        <v>0</v>
      </c>
    </row>
    <row r="82" spans="1:9" ht="30">
      <c r="A82" s="156">
        <v>75</v>
      </c>
      <c r="B82" s="157" t="s">
        <v>529</v>
      </c>
      <c r="C82" s="158" t="s">
        <v>531</v>
      </c>
      <c r="D82" s="159" t="s">
        <v>532</v>
      </c>
      <c r="E82" s="159" t="s">
        <v>432</v>
      </c>
      <c r="F82" s="159"/>
      <c r="G82" s="159"/>
      <c r="H82" s="160"/>
      <c r="I82" s="160">
        <f t="shared" si="2"/>
        <v>0</v>
      </c>
    </row>
    <row r="83" spans="1:9" ht="30">
      <c r="A83" s="156">
        <v>76</v>
      </c>
      <c r="B83" s="157" t="s">
        <v>529</v>
      </c>
      <c r="C83" s="158" t="s">
        <v>531</v>
      </c>
      <c r="D83" s="159" t="s">
        <v>533</v>
      </c>
      <c r="E83" s="159" t="s">
        <v>432</v>
      </c>
      <c r="F83" s="159"/>
      <c r="G83" s="159"/>
      <c r="H83" s="160"/>
      <c r="I83" s="160">
        <f t="shared" si="2"/>
        <v>0</v>
      </c>
    </row>
    <row r="84" spans="1:9" ht="45">
      <c r="A84" s="156">
        <v>77</v>
      </c>
      <c r="B84" s="157" t="s">
        <v>534</v>
      </c>
      <c r="C84" s="158" t="s">
        <v>535</v>
      </c>
      <c r="D84" s="159" t="s">
        <v>536</v>
      </c>
      <c r="E84" s="159" t="s">
        <v>432</v>
      </c>
      <c r="F84" s="159"/>
      <c r="G84" s="159"/>
      <c r="H84" s="160"/>
      <c r="I84" s="160">
        <f t="shared" si="2"/>
        <v>0</v>
      </c>
    </row>
    <row r="85" spans="1:9" ht="45">
      <c r="A85" s="156">
        <v>78</v>
      </c>
      <c r="B85" s="157" t="s">
        <v>534</v>
      </c>
      <c r="C85" s="158" t="s">
        <v>535</v>
      </c>
      <c r="D85" s="159" t="s">
        <v>537</v>
      </c>
      <c r="E85" s="159" t="s">
        <v>432</v>
      </c>
      <c r="F85" s="159"/>
      <c r="G85" s="159"/>
      <c r="H85" s="160"/>
      <c r="I85" s="160">
        <f t="shared" si="2"/>
        <v>0</v>
      </c>
    </row>
    <row r="86" spans="1:9" ht="45">
      <c r="A86" s="156">
        <v>79</v>
      </c>
      <c r="B86" s="157" t="s">
        <v>534</v>
      </c>
      <c r="C86" s="158" t="s">
        <v>535</v>
      </c>
      <c r="D86" s="159" t="s">
        <v>538</v>
      </c>
      <c r="E86" s="159" t="s">
        <v>432</v>
      </c>
      <c r="F86" s="159"/>
      <c r="G86" s="159"/>
      <c r="H86" s="160"/>
      <c r="I86" s="160">
        <f t="shared" si="2"/>
        <v>0</v>
      </c>
    </row>
    <row r="87" spans="1:9" ht="45">
      <c r="A87" s="156">
        <v>80</v>
      </c>
      <c r="B87" s="157" t="s">
        <v>534</v>
      </c>
      <c r="C87" s="158" t="s">
        <v>535</v>
      </c>
      <c r="D87" s="159" t="s">
        <v>539</v>
      </c>
      <c r="E87" s="159" t="s">
        <v>432</v>
      </c>
      <c r="F87" s="159"/>
      <c r="G87" s="159"/>
      <c r="H87" s="160"/>
      <c r="I87" s="160">
        <f t="shared" si="2"/>
        <v>0</v>
      </c>
    </row>
    <row r="88" spans="1:9" ht="45">
      <c r="A88" s="156">
        <v>81</v>
      </c>
      <c r="B88" s="157" t="s">
        <v>534</v>
      </c>
      <c r="C88" s="158" t="s">
        <v>540</v>
      </c>
      <c r="D88" s="159" t="s">
        <v>541</v>
      </c>
      <c r="E88" s="159" t="s">
        <v>432</v>
      </c>
      <c r="F88" s="159"/>
      <c r="G88" s="159"/>
      <c r="H88" s="160"/>
      <c r="I88" s="160">
        <f t="shared" si="2"/>
        <v>0</v>
      </c>
    </row>
    <row r="89" spans="1:9" ht="15">
      <c r="A89" s="156">
        <v>82</v>
      </c>
      <c r="B89" s="157" t="s">
        <v>542</v>
      </c>
      <c r="C89" s="158" t="s">
        <v>543</v>
      </c>
      <c r="D89" s="159" t="s">
        <v>544</v>
      </c>
      <c r="E89" s="159" t="s">
        <v>432</v>
      </c>
      <c r="F89" s="159"/>
      <c r="G89" s="159"/>
      <c r="H89" s="160"/>
      <c r="I89" s="160">
        <f t="shared" si="2"/>
        <v>0</v>
      </c>
    </row>
    <row r="90" spans="1:9" ht="15">
      <c r="A90" s="156">
        <v>83</v>
      </c>
      <c r="B90" s="157" t="s">
        <v>545</v>
      </c>
      <c r="C90" s="158" t="s">
        <v>546</v>
      </c>
      <c r="D90" s="159" t="s">
        <v>547</v>
      </c>
      <c r="E90" s="159" t="s">
        <v>432</v>
      </c>
      <c r="F90" s="159"/>
      <c r="G90" s="159"/>
      <c r="H90" s="160"/>
      <c r="I90" s="160">
        <f t="shared" si="2"/>
        <v>0</v>
      </c>
    </row>
    <row r="91" spans="1:9" ht="15">
      <c r="A91" s="156">
        <v>84</v>
      </c>
      <c r="B91" s="157" t="s">
        <v>545</v>
      </c>
      <c r="C91" s="158" t="s">
        <v>546</v>
      </c>
      <c r="D91" s="159" t="s">
        <v>548</v>
      </c>
      <c r="E91" s="159" t="s">
        <v>432</v>
      </c>
      <c r="F91" s="159"/>
      <c r="G91" s="159"/>
      <c r="H91" s="160"/>
      <c r="I91" s="160">
        <f t="shared" si="2"/>
        <v>0</v>
      </c>
    </row>
    <row r="92" spans="1:9" ht="15">
      <c r="A92" s="156">
        <v>85</v>
      </c>
      <c r="B92" s="157" t="s">
        <v>549</v>
      </c>
      <c r="C92" s="158" t="s">
        <v>550</v>
      </c>
      <c r="D92" s="159" t="s">
        <v>551</v>
      </c>
      <c r="E92" s="159" t="s">
        <v>432</v>
      </c>
      <c r="F92" s="159"/>
      <c r="G92" s="159"/>
      <c r="H92" s="160"/>
      <c r="I92" s="160">
        <f t="shared" si="2"/>
        <v>0</v>
      </c>
    </row>
    <row r="93" spans="1:9" ht="15">
      <c r="A93" s="156">
        <v>86</v>
      </c>
      <c r="B93" s="157" t="s">
        <v>552</v>
      </c>
      <c r="C93" s="158" t="s">
        <v>553</v>
      </c>
      <c r="D93" s="159" t="s">
        <v>554</v>
      </c>
      <c r="E93" s="159" t="s">
        <v>432</v>
      </c>
      <c r="F93" s="159"/>
      <c r="G93" s="159"/>
      <c r="H93" s="160"/>
      <c r="I93" s="160">
        <f t="shared" si="2"/>
        <v>0</v>
      </c>
    </row>
    <row r="94" spans="1:9" ht="15">
      <c r="A94" s="156">
        <v>87</v>
      </c>
      <c r="B94" s="157" t="s">
        <v>555</v>
      </c>
      <c r="C94" s="158" t="s">
        <v>556</v>
      </c>
      <c r="D94" s="159" t="s">
        <v>557</v>
      </c>
      <c r="E94" s="159" t="s">
        <v>432</v>
      </c>
      <c r="F94" s="159"/>
      <c r="G94" s="159"/>
      <c r="H94" s="160"/>
      <c r="I94" s="160">
        <f t="shared" si="2"/>
        <v>0</v>
      </c>
    </row>
    <row r="95" spans="1:9" ht="15">
      <c r="A95" s="156">
        <v>88</v>
      </c>
      <c r="B95" s="157" t="s">
        <v>555</v>
      </c>
      <c r="C95" s="158" t="s">
        <v>556</v>
      </c>
      <c r="D95" s="159" t="s">
        <v>558</v>
      </c>
      <c r="E95" s="159" t="s">
        <v>432</v>
      </c>
      <c r="F95" s="159"/>
      <c r="G95" s="159"/>
      <c r="H95" s="160"/>
      <c r="I95" s="160">
        <f t="shared" si="2"/>
        <v>0</v>
      </c>
    </row>
    <row r="96" spans="1:9" ht="15">
      <c r="A96" s="156">
        <v>89</v>
      </c>
      <c r="B96" s="157" t="s">
        <v>555</v>
      </c>
      <c r="C96" s="158" t="s">
        <v>556</v>
      </c>
      <c r="D96" s="159" t="s">
        <v>559</v>
      </c>
      <c r="E96" s="159" t="s">
        <v>432</v>
      </c>
      <c r="F96" s="159"/>
      <c r="G96" s="159"/>
      <c r="H96" s="160"/>
      <c r="I96" s="160">
        <f t="shared" si="2"/>
        <v>0</v>
      </c>
    </row>
    <row r="97" spans="1:9" ht="15">
      <c r="A97" s="156">
        <v>90</v>
      </c>
      <c r="B97" s="157" t="s">
        <v>555</v>
      </c>
      <c r="C97" s="158" t="s">
        <v>556</v>
      </c>
      <c r="D97" s="159" t="s">
        <v>560</v>
      </c>
      <c r="E97" s="159" t="s">
        <v>432</v>
      </c>
      <c r="F97" s="159"/>
      <c r="G97" s="159"/>
      <c r="H97" s="160"/>
      <c r="I97" s="160">
        <f t="shared" si="2"/>
        <v>0</v>
      </c>
    </row>
    <row r="98" spans="1:9" ht="15">
      <c r="A98" s="156">
        <v>91</v>
      </c>
      <c r="B98" s="157" t="s">
        <v>555</v>
      </c>
      <c r="C98" s="158" t="s">
        <v>556</v>
      </c>
      <c r="D98" s="159" t="s">
        <v>561</v>
      </c>
      <c r="E98" s="159" t="s">
        <v>432</v>
      </c>
      <c r="F98" s="159"/>
      <c r="G98" s="159"/>
      <c r="H98" s="160"/>
      <c r="I98" s="160">
        <f t="shared" si="2"/>
        <v>0</v>
      </c>
    </row>
    <row r="99" spans="1:9" ht="15">
      <c r="A99" s="156">
        <v>92</v>
      </c>
      <c r="B99" s="157" t="s">
        <v>562</v>
      </c>
      <c r="C99" s="158" t="s">
        <v>563</v>
      </c>
      <c r="D99" s="159" t="s">
        <v>564</v>
      </c>
      <c r="E99" s="159" t="s">
        <v>432</v>
      </c>
      <c r="F99" s="159"/>
      <c r="G99" s="159"/>
      <c r="H99" s="160"/>
      <c r="I99" s="160">
        <f t="shared" si="2"/>
        <v>0</v>
      </c>
    </row>
    <row r="100" spans="1:9" ht="15">
      <c r="A100" s="156">
        <v>93</v>
      </c>
      <c r="B100" s="157" t="s">
        <v>565</v>
      </c>
      <c r="C100" s="158" t="s">
        <v>563</v>
      </c>
      <c r="D100" s="159" t="s">
        <v>564</v>
      </c>
      <c r="E100" s="159" t="s">
        <v>432</v>
      </c>
      <c r="F100" s="159"/>
      <c r="G100" s="159"/>
      <c r="H100" s="160"/>
      <c r="I100" s="160">
        <f t="shared" si="2"/>
        <v>0</v>
      </c>
    </row>
    <row r="101" spans="1:9" ht="15">
      <c r="A101" s="156">
        <v>94</v>
      </c>
      <c r="B101" s="157" t="s">
        <v>565</v>
      </c>
      <c r="C101" s="158" t="s">
        <v>563</v>
      </c>
      <c r="D101" s="159" t="s">
        <v>558</v>
      </c>
      <c r="E101" s="159" t="s">
        <v>432</v>
      </c>
      <c r="F101" s="159"/>
      <c r="G101" s="159"/>
      <c r="H101" s="160"/>
      <c r="I101" s="160">
        <f t="shared" si="2"/>
        <v>0</v>
      </c>
    </row>
    <row r="102" spans="1:9" ht="15">
      <c r="A102" s="156">
        <v>95</v>
      </c>
      <c r="B102" s="157" t="s">
        <v>565</v>
      </c>
      <c r="C102" s="158" t="s">
        <v>563</v>
      </c>
      <c r="D102" s="159" t="s">
        <v>700</v>
      </c>
      <c r="E102" s="159" t="s">
        <v>432</v>
      </c>
      <c r="F102" s="159"/>
      <c r="G102" s="159"/>
      <c r="H102" s="160"/>
      <c r="I102" s="160">
        <f t="shared" si="2"/>
        <v>0</v>
      </c>
    </row>
    <row r="103" spans="1:9" ht="30">
      <c r="A103" s="156">
        <v>96</v>
      </c>
      <c r="B103" s="157" t="s">
        <v>566</v>
      </c>
      <c r="C103" s="158" t="s">
        <v>567</v>
      </c>
      <c r="D103" s="159" t="s">
        <v>568</v>
      </c>
      <c r="E103" s="159" t="s">
        <v>432</v>
      </c>
      <c r="F103" s="159"/>
      <c r="G103" s="159"/>
      <c r="H103" s="160"/>
      <c r="I103" s="160">
        <f t="shared" si="2"/>
        <v>0</v>
      </c>
    </row>
    <row r="104" spans="1:9" ht="15">
      <c r="A104" s="156">
        <v>97</v>
      </c>
      <c r="B104" s="157" t="s">
        <v>569</v>
      </c>
      <c r="C104" s="158" t="s">
        <v>570</v>
      </c>
      <c r="D104" s="159" t="s">
        <v>571</v>
      </c>
      <c r="E104" s="159" t="s">
        <v>432</v>
      </c>
      <c r="F104" s="159"/>
      <c r="G104" s="159"/>
      <c r="H104" s="160"/>
      <c r="I104" s="160">
        <f aca="true" t="shared" si="3" ref="I104:I135">ROUND(H104*1.21,2)</f>
        <v>0</v>
      </c>
    </row>
    <row r="105" spans="1:9" ht="15">
      <c r="A105" s="156">
        <v>98</v>
      </c>
      <c r="B105" s="157" t="s">
        <v>569</v>
      </c>
      <c r="C105" s="158" t="s">
        <v>572</v>
      </c>
      <c r="D105" s="159" t="s">
        <v>573</v>
      </c>
      <c r="E105" s="159" t="s">
        <v>432</v>
      </c>
      <c r="F105" s="159"/>
      <c r="G105" s="159"/>
      <c r="H105" s="160"/>
      <c r="I105" s="160">
        <f t="shared" si="3"/>
        <v>0</v>
      </c>
    </row>
    <row r="106" spans="1:9" ht="15">
      <c r="A106" s="156">
        <v>99</v>
      </c>
      <c r="B106" s="157" t="s">
        <v>574</v>
      </c>
      <c r="C106" s="158" t="s">
        <v>575</v>
      </c>
      <c r="D106" s="159" t="s">
        <v>576</v>
      </c>
      <c r="E106" s="159" t="s">
        <v>432</v>
      </c>
      <c r="F106" s="159"/>
      <c r="G106" s="159"/>
      <c r="H106" s="160"/>
      <c r="I106" s="160">
        <f t="shared" si="3"/>
        <v>0</v>
      </c>
    </row>
    <row r="107" spans="1:9" ht="30">
      <c r="A107" s="156">
        <v>100</v>
      </c>
      <c r="B107" s="157" t="s">
        <v>577</v>
      </c>
      <c r="C107" s="158" t="s">
        <v>579</v>
      </c>
      <c r="D107" s="159" t="s">
        <v>578</v>
      </c>
      <c r="E107" s="159" t="s">
        <v>432</v>
      </c>
      <c r="F107" s="159"/>
      <c r="G107" s="159"/>
      <c r="H107" s="160"/>
      <c r="I107" s="160">
        <f t="shared" si="3"/>
        <v>0</v>
      </c>
    </row>
    <row r="108" spans="1:9" ht="30">
      <c r="A108" s="156">
        <v>101</v>
      </c>
      <c r="B108" s="157" t="s">
        <v>580</v>
      </c>
      <c r="C108" s="158" t="s">
        <v>582</v>
      </c>
      <c r="D108" s="159" t="s">
        <v>581</v>
      </c>
      <c r="E108" s="159" t="s">
        <v>432</v>
      </c>
      <c r="F108" s="159"/>
      <c r="G108" s="159"/>
      <c r="H108" s="160"/>
      <c r="I108" s="160">
        <f t="shared" si="3"/>
        <v>0</v>
      </c>
    </row>
    <row r="109" spans="1:9" ht="195">
      <c r="A109" s="156">
        <v>102</v>
      </c>
      <c r="B109" s="157" t="s">
        <v>583</v>
      </c>
      <c r="C109" s="158" t="s">
        <v>1170</v>
      </c>
      <c r="D109" s="159" t="s">
        <v>584</v>
      </c>
      <c r="E109" s="159" t="s">
        <v>432</v>
      </c>
      <c r="F109" s="159"/>
      <c r="G109" s="159"/>
      <c r="H109" s="160"/>
      <c r="I109" s="160">
        <f t="shared" si="3"/>
        <v>0</v>
      </c>
    </row>
    <row r="110" spans="1:9" ht="30">
      <c r="A110" s="156">
        <v>103</v>
      </c>
      <c r="B110" s="157" t="s">
        <v>701</v>
      </c>
      <c r="C110" s="158" t="s">
        <v>1280</v>
      </c>
      <c r="D110" s="159" t="s">
        <v>702</v>
      </c>
      <c r="E110" s="159" t="s">
        <v>432</v>
      </c>
      <c r="F110" s="159"/>
      <c r="G110" s="159"/>
      <c r="H110" s="160"/>
      <c r="I110" s="160">
        <f t="shared" si="3"/>
        <v>0</v>
      </c>
    </row>
    <row r="111" spans="1:9" ht="15">
      <c r="A111" s="156">
        <v>104</v>
      </c>
      <c r="B111" s="157" t="s">
        <v>585</v>
      </c>
      <c r="C111" s="158" t="s">
        <v>586</v>
      </c>
      <c r="D111" s="159" t="s">
        <v>587</v>
      </c>
      <c r="E111" s="159" t="s">
        <v>432</v>
      </c>
      <c r="F111" s="159"/>
      <c r="G111" s="159"/>
      <c r="H111" s="160"/>
      <c r="I111" s="160">
        <f t="shared" si="3"/>
        <v>0</v>
      </c>
    </row>
    <row r="112" spans="1:9" ht="15">
      <c r="A112" s="156">
        <v>105</v>
      </c>
      <c r="B112" s="157" t="s">
        <v>1281</v>
      </c>
      <c r="C112" s="158" t="s">
        <v>588</v>
      </c>
      <c r="D112" s="159" t="s">
        <v>589</v>
      </c>
      <c r="E112" s="159" t="s">
        <v>425</v>
      </c>
      <c r="F112" s="159"/>
      <c r="G112" s="159"/>
      <c r="H112" s="160"/>
      <c r="I112" s="160">
        <f t="shared" si="3"/>
        <v>0</v>
      </c>
    </row>
    <row r="113" spans="1:9" ht="15">
      <c r="A113" s="156">
        <v>106</v>
      </c>
      <c r="B113" s="157" t="s">
        <v>590</v>
      </c>
      <c r="C113" s="158" t="s">
        <v>591</v>
      </c>
      <c r="D113" s="159">
        <v>1</v>
      </c>
      <c r="E113" s="159" t="s">
        <v>432</v>
      </c>
      <c r="F113" s="159"/>
      <c r="G113" s="159"/>
      <c r="H113" s="160"/>
      <c r="I113" s="160">
        <f t="shared" si="3"/>
        <v>0</v>
      </c>
    </row>
    <row r="114" spans="1:9" ht="30">
      <c r="A114" s="156">
        <v>107</v>
      </c>
      <c r="B114" s="157" t="s">
        <v>592</v>
      </c>
      <c r="C114" s="158" t="s">
        <v>593</v>
      </c>
      <c r="D114" s="159" t="s">
        <v>425</v>
      </c>
      <c r="E114" s="159" t="s">
        <v>425</v>
      </c>
      <c r="F114" s="159"/>
      <c r="G114" s="159"/>
      <c r="H114" s="160"/>
      <c r="I114" s="160">
        <f t="shared" si="3"/>
        <v>0</v>
      </c>
    </row>
    <row r="115" spans="1:9" ht="30">
      <c r="A115" s="156">
        <v>108</v>
      </c>
      <c r="B115" s="157" t="s">
        <v>594</v>
      </c>
      <c r="C115" s="158" t="s">
        <v>1166</v>
      </c>
      <c r="D115" s="159" t="s">
        <v>595</v>
      </c>
      <c r="E115" s="159" t="s">
        <v>432</v>
      </c>
      <c r="F115" s="159"/>
      <c r="G115" s="159"/>
      <c r="H115" s="160"/>
      <c r="I115" s="160">
        <f t="shared" si="3"/>
        <v>0</v>
      </c>
    </row>
    <row r="116" spans="1:9" ht="30">
      <c r="A116" s="156">
        <v>109</v>
      </c>
      <c r="B116" s="157" t="s">
        <v>594</v>
      </c>
      <c r="C116" s="158" t="s">
        <v>1167</v>
      </c>
      <c r="D116" s="159" t="s">
        <v>596</v>
      </c>
      <c r="E116" s="159" t="s">
        <v>432</v>
      </c>
      <c r="F116" s="159"/>
      <c r="G116" s="159"/>
      <c r="H116" s="160"/>
      <c r="I116" s="160">
        <f t="shared" si="3"/>
        <v>0</v>
      </c>
    </row>
    <row r="117" spans="1:9" ht="30">
      <c r="A117" s="156">
        <v>110</v>
      </c>
      <c r="B117" s="157" t="s">
        <v>594</v>
      </c>
      <c r="C117" s="158" t="s">
        <v>1168</v>
      </c>
      <c r="D117" s="159" t="s">
        <v>597</v>
      </c>
      <c r="E117" s="159" t="s">
        <v>432</v>
      </c>
      <c r="F117" s="159"/>
      <c r="G117" s="159"/>
      <c r="H117" s="160"/>
      <c r="I117" s="160">
        <f t="shared" si="3"/>
        <v>0</v>
      </c>
    </row>
    <row r="118" spans="1:9" ht="30">
      <c r="A118" s="156">
        <v>111</v>
      </c>
      <c r="B118" s="40" t="s">
        <v>703</v>
      </c>
      <c r="C118" s="158" t="s">
        <v>1282</v>
      </c>
      <c r="D118" s="159" t="s">
        <v>704</v>
      </c>
      <c r="E118" s="159" t="s">
        <v>425</v>
      </c>
      <c r="F118" s="159"/>
      <c r="G118" s="159"/>
      <c r="H118" s="160"/>
      <c r="I118" s="160">
        <f t="shared" si="3"/>
        <v>0</v>
      </c>
    </row>
    <row r="119" spans="1:9" ht="15">
      <c r="A119" s="156">
        <v>112</v>
      </c>
      <c r="B119" s="157" t="s">
        <v>705</v>
      </c>
      <c r="C119" s="158"/>
      <c r="D119" s="159" t="s">
        <v>706</v>
      </c>
      <c r="E119" s="159" t="s">
        <v>432</v>
      </c>
      <c r="F119" s="159"/>
      <c r="G119" s="159"/>
      <c r="H119" s="160"/>
      <c r="I119" s="160">
        <f t="shared" si="3"/>
        <v>0</v>
      </c>
    </row>
    <row r="120" spans="1:9" ht="15">
      <c r="A120" s="156">
        <v>113</v>
      </c>
      <c r="B120" s="157" t="s">
        <v>705</v>
      </c>
      <c r="C120" s="158"/>
      <c r="D120" s="159" t="s">
        <v>437</v>
      </c>
      <c r="E120" s="159" t="s">
        <v>432</v>
      </c>
      <c r="F120" s="159"/>
      <c r="G120" s="159"/>
      <c r="H120" s="160"/>
      <c r="I120" s="160">
        <f t="shared" si="3"/>
        <v>0</v>
      </c>
    </row>
    <row r="121" spans="1:9" ht="30">
      <c r="A121" s="156">
        <v>114</v>
      </c>
      <c r="B121" s="157" t="s">
        <v>598</v>
      </c>
      <c r="C121" s="158" t="s">
        <v>1283</v>
      </c>
      <c r="D121" s="159" t="s">
        <v>599</v>
      </c>
      <c r="E121" s="159" t="s">
        <v>432</v>
      </c>
      <c r="F121" s="159"/>
      <c r="G121" s="159"/>
      <c r="H121" s="160"/>
      <c r="I121" s="160">
        <f t="shared" si="3"/>
        <v>0</v>
      </c>
    </row>
    <row r="122" spans="1:9" ht="15">
      <c r="A122" s="156">
        <v>115</v>
      </c>
      <c r="B122" s="157" t="s">
        <v>600</v>
      </c>
      <c r="C122" s="158" t="s">
        <v>1267</v>
      </c>
      <c r="D122" s="159" t="s">
        <v>601</v>
      </c>
      <c r="E122" s="159" t="s">
        <v>432</v>
      </c>
      <c r="F122" s="159"/>
      <c r="G122" s="159"/>
      <c r="H122" s="160"/>
      <c r="I122" s="160">
        <f t="shared" si="3"/>
        <v>0</v>
      </c>
    </row>
    <row r="123" spans="1:9" ht="15">
      <c r="A123" s="156"/>
      <c r="B123" s="157" t="s">
        <v>600</v>
      </c>
      <c r="C123" s="158" t="s">
        <v>1267</v>
      </c>
      <c r="D123" s="159" t="s">
        <v>602</v>
      </c>
      <c r="E123" s="159" t="s">
        <v>432</v>
      </c>
      <c r="F123" s="159"/>
      <c r="G123" s="159"/>
      <c r="H123" s="160"/>
      <c r="I123" s="160">
        <f t="shared" si="3"/>
        <v>0</v>
      </c>
    </row>
    <row r="124" spans="1:9" ht="15">
      <c r="A124" s="156">
        <v>116</v>
      </c>
      <c r="B124" s="157" t="s">
        <v>603</v>
      </c>
      <c r="C124" s="158" t="s">
        <v>1268</v>
      </c>
      <c r="D124" s="159" t="s">
        <v>604</v>
      </c>
      <c r="E124" s="159" t="s">
        <v>432</v>
      </c>
      <c r="F124" s="159"/>
      <c r="G124" s="159"/>
      <c r="H124" s="161"/>
      <c r="I124" s="161">
        <f t="shared" si="3"/>
        <v>0</v>
      </c>
    </row>
    <row r="125" spans="1:9" ht="15">
      <c r="A125" s="156">
        <v>117</v>
      </c>
      <c r="B125" s="157" t="s">
        <v>603</v>
      </c>
      <c r="C125" s="158" t="s">
        <v>1268</v>
      </c>
      <c r="D125" s="159" t="s">
        <v>605</v>
      </c>
      <c r="E125" s="159" t="s">
        <v>432</v>
      </c>
      <c r="F125" s="159"/>
      <c r="G125" s="159"/>
      <c r="H125" s="161"/>
      <c r="I125" s="161">
        <f t="shared" si="3"/>
        <v>0</v>
      </c>
    </row>
    <row r="126" spans="1:9" ht="15">
      <c r="A126" s="156">
        <v>118</v>
      </c>
      <c r="B126" s="157" t="s">
        <v>1062</v>
      </c>
      <c r="C126" s="158" t="s">
        <v>1284</v>
      </c>
      <c r="D126" s="159" t="s">
        <v>1269</v>
      </c>
      <c r="E126" s="159" t="s">
        <v>432</v>
      </c>
      <c r="F126" s="159"/>
      <c r="G126" s="159"/>
      <c r="H126" s="161"/>
      <c r="I126" s="161">
        <f t="shared" si="3"/>
        <v>0</v>
      </c>
    </row>
    <row r="127" spans="1:9" ht="15">
      <c r="A127" s="156">
        <v>119</v>
      </c>
      <c r="B127" s="157" t="s">
        <v>1062</v>
      </c>
      <c r="C127" s="158" t="s">
        <v>1271</v>
      </c>
      <c r="D127" s="159" t="s">
        <v>1269</v>
      </c>
      <c r="E127" s="159" t="s">
        <v>432</v>
      </c>
      <c r="F127" s="159"/>
      <c r="G127" s="159"/>
      <c r="H127" s="161"/>
      <c r="I127" s="161">
        <f t="shared" si="3"/>
        <v>0</v>
      </c>
    </row>
    <row r="128" spans="1:9" ht="15">
      <c r="A128" s="156">
        <v>120</v>
      </c>
      <c r="B128" s="157" t="s">
        <v>1062</v>
      </c>
      <c r="C128" s="158" t="s">
        <v>1272</v>
      </c>
      <c r="D128" s="159" t="s">
        <v>1269</v>
      </c>
      <c r="E128" s="159" t="s">
        <v>432</v>
      </c>
      <c r="F128" s="159"/>
      <c r="G128" s="159"/>
      <c r="H128" s="161"/>
      <c r="I128" s="161">
        <f t="shared" si="3"/>
        <v>0</v>
      </c>
    </row>
    <row r="129" spans="1:9" ht="15">
      <c r="A129" s="156">
        <v>121</v>
      </c>
      <c r="B129" s="157" t="s">
        <v>1062</v>
      </c>
      <c r="C129" s="158" t="s">
        <v>1284</v>
      </c>
      <c r="D129" s="159" t="s">
        <v>1270</v>
      </c>
      <c r="E129" s="159" t="s">
        <v>432</v>
      </c>
      <c r="F129" s="159"/>
      <c r="G129" s="159"/>
      <c r="H129" s="161"/>
      <c r="I129" s="161">
        <f t="shared" si="3"/>
        <v>0</v>
      </c>
    </row>
    <row r="130" spans="1:9" ht="15">
      <c r="A130" s="156">
        <v>122</v>
      </c>
      <c r="B130" s="157" t="s">
        <v>1062</v>
      </c>
      <c r="C130" s="158" t="s">
        <v>1271</v>
      </c>
      <c r="D130" s="159" t="s">
        <v>1270</v>
      </c>
      <c r="E130" s="159" t="s">
        <v>432</v>
      </c>
      <c r="F130" s="159"/>
      <c r="G130" s="159"/>
      <c r="H130" s="161"/>
      <c r="I130" s="161">
        <f t="shared" si="3"/>
        <v>0</v>
      </c>
    </row>
    <row r="131" spans="1:9" ht="15">
      <c r="A131" s="156">
        <v>123</v>
      </c>
      <c r="B131" s="157" t="s">
        <v>1062</v>
      </c>
      <c r="C131" s="158" t="s">
        <v>1272</v>
      </c>
      <c r="D131" s="159" t="s">
        <v>1270</v>
      </c>
      <c r="E131" s="159" t="s">
        <v>432</v>
      </c>
      <c r="F131" s="159"/>
      <c r="G131" s="159"/>
      <c r="H131" s="161"/>
      <c r="I131" s="161">
        <f t="shared" si="3"/>
        <v>0</v>
      </c>
    </row>
    <row r="132" spans="1:9" ht="15">
      <c r="A132" s="156">
        <v>124</v>
      </c>
      <c r="B132" s="157" t="s">
        <v>606</v>
      </c>
      <c r="C132" s="158" t="s">
        <v>607</v>
      </c>
      <c r="D132" s="159" t="s">
        <v>608</v>
      </c>
      <c r="E132" s="159" t="s">
        <v>432</v>
      </c>
      <c r="F132" s="159"/>
      <c r="G132" s="159"/>
      <c r="H132" s="160"/>
      <c r="I132" s="160">
        <f t="shared" si="3"/>
        <v>0</v>
      </c>
    </row>
    <row r="133" spans="1:9" ht="30">
      <c r="A133" s="156">
        <v>125</v>
      </c>
      <c r="B133" s="157" t="s">
        <v>1285</v>
      </c>
      <c r="C133" s="158" t="s">
        <v>1169</v>
      </c>
      <c r="D133" s="159" t="s">
        <v>609</v>
      </c>
      <c r="E133" s="159" t="s">
        <v>432</v>
      </c>
      <c r="F133" s="159"/>
      <c r="G133" s="159"/>
      <c r="H133" s="160"/>
      <c r="I133" s="160">
        <f t="shared" si="3"/>
        <v>0</v>
      </c>
    </row>
    <row r="134" spans="1:9" ht="30">
      <c r="A134" s="156">
        <v>126</v>
      </c>
      <c r="B134" s="157" t="s">
        <v>1285</v>
      </c>
      <c r="C134" s="158" t="s">
        <v>1169</v>
      </c>
      <c r="D134" s="159" t="s">
        <v>610</v>
      </c>
      <c r="E134" s="159" t="s">
        <v>432</v>
      </c>
      <c r="F134" s="159"/>
      <c r="G134" s="159"/>
      <c r="H134" s="160"/>
      <c r="I134" s="160">
        <f t="shared" si="3"/>
        <v>0</v>
      </c>
    </row>
    <row r="135" spans="1:9" ht="30">
      <c r="A135" s="156">
        <v>127</v>
      </c>
      <c r="B135" s="157" t="s">
        <v>1285</v>
      </c>
      <c r="C135" s="158" t="s">
        <v>1169</v>
      </c>
      <c r="D135" s="159" t="s">
        <v>611</v>
      </c>
      <c r="E135" s="159" t="s">
        <v>432</v>
      </c>
      <c r="F135" s="159"/>
      <c r="G135" s="159"/>
      <c r="H135" s="160"/>
      <c r="I135" s="160">
        <f t="shared" si="3"/>
        <v>0</v>
      </c>
    </row>
    <row r="136" spans="1:9" ht="30">
      <c r="A136" s="156">
        <v>128</v>
      </c>
      <c r="B136" s="157" t="s">
        <v>1285</v>
      </c>
      <c r="C136" s="158" t="s">
        <v>1169</v>
      </c>
      <c r="D136" s="159" t="s">
        <v>612</v>
      </c>
      <c r="E136" s="159" t="s">
        <v>432</v>
      </c>
      <c r="F136" s="159"/>
      <c r="G136" s="159"/>
      <c r="H136" s="160"/>
      <c r="I136" s="160">
        <f aca="true" t="shared" si="4" ref="I136:I165">ROUND(H136*1.21,2)</f>
        <v>0</v>
      </c>
    </row>
    <row r="137" spans="1:9" ht="30">
      <c r="A137" s="156">
        <v>129</v>
      </c>
      <c r="B137" s="157" t="s">
        <v>613</v>
      </c>
      <c r="C137" s="158" t="s">
        <v>614</v>
      </c>
      <c r="D137" s="159" t="s">
        <v>615</v>
      </c>
      <c r="E137" s="159" t="s">
        <v>432</v>
      </c>
      <c r="F137" s="159"/>
      <c r="G137" s="159"/>
      <c r="H137" s="160"/>
      <c r="I137" s="160">
        <f t="shared" si="4"/>
        <v>0</v>
      </c>
    </row>
    <row r="138" spans="1:9" ht="30">
      <c r="A138" s="156">
        <v>130</v>
      </c>
      <c r="B138" s="157" t="s">
        <v>613</v>
      </c>
      <c r="C138" s="158" t="s">
        <v>614</v>
      </c>
      <c r="D138" s="159" t="s">
        <v>616</v>
      </c>
      <c r="E138" s="159" t="s">
        <v>432</v>
      </c>
      <c r="F138" s="159"/>
      <c r="G138" s="159"/>
      <c r="H138" s="160"/>
      <c r="I138" s="160">
        <f t="shared" si="4"/>
        <v>0</v>
      </c>
    </row>
    <row r="139" spans="1:9" ht="30">
      <c r="A139" s="156">
        <v>131</v>
      </c>
      <c r="B139" s="157" t="s">
        <v>613</v>
      </c>
      <c r="C139" s="158" t="s">
        <v>614</v>
      </c>
      <c r="D139" s="159" t="s">
        <v>617</v>
      </c>
      <c r="E139" s="159" t="s">
        <v>432</v>
      </c>
      <c r="F139" s="159"/>
      <c r="G139" s="159"/>
      <c r="H139" s="160"/>
      <c r="I139" s="160">
        <f t="shared" si="4"/>
        <v>0</v>
      </c>
    </row>
    <row r="140" spans="1:9" ht="30">
      <c r="A140" s="156">
        <v>132</v>
      </c>
      <c r="B140" s="157" t="s">
        <v>613</v>
      </c>
      <c r="C140" s="158" t="s">
        <v>614</v>
      </c>
      <c r="D140" s="159" t="s">
        <v>618</v>
      </c>
      <c r="E140" s="159" t="s">
        <v>432</v>
      </c>
      <c r="F140" s="159"/>
      <c r="G140" s="159"/>
      <c r="H140" s="160"/>
      <c r="I140" s="160">
        <f t="shared" si="4"/>
        <v>0</v>
      </c>
    </row>
    <row r="141" spans="1:9" ht="30">
      <c r="A141" s="156">
        <v>133</v>
      </c>
      <c r="B141" s="157" t="s">
        <v>613</v>
      </c>
      <c r="C141" s="158" t="s">
        <v>614</v>
      </c>
      <c r="D141" s="159" t="s">
        <v>619</v>
      </c>
      <c r="E141" s="159" t="s">
        <v>432</v>
      </c>
      <c r="F141" s="159"/>
      <c r="G141" s="159"/>
      <c r="H141" s="160"/>
      <c r="I141" s="160">
        <f t="shared" si="4"/>
        <v>0</v>
      </c>
    </row>
    <row r="142" spans="1:9" ht="60">
      <c r="A142" s="156">
        <v>134</v>
      </c>
      <c r="B142" s="157" t="s">
        <v>707</v>
      </c>
      <c r="C142" s="158" t="s">
        <v>708</v>
      </c>
      <c r="D142" s="159" t="s">
        <v>445</v>
      </c>
      <c r="E142" s="159" t="s">
        <v>425</v>
      </c>
      <c r="F142" s="159"/>
      <c r="G142" s="159"/>
      <c r="H142" s="160"/>
      <c r="I142" s="160">
        <f t="shared" si="4"/>
        <v>0</v>
      </c>
    </row>
    <row r="143" spans="1:9" ht="45">
      <c r="A143" s="156">
        <v>135</v>
      </c>
      <c r="B143" s="157" t="s">
        <v>709</v>
      </c>
      <c r="C143" s="158" t="s">
        <v>710</v>
      </c>
      <c r="D143" s="159" t="s">
        <v>445</v>
      </c>
      <c r="E143" s="159" t="s">
        <v>425</v>
      </c>
      <c r="F143" s="159"/>
      <c r="G143" s="159"/>
      <c r="H143" s="160"/>
      <c r="I143" s="160">
        <f t="shared" si="4"/>
        <v>0</v>
      </c>
    </row>
    <row r="144" spans="1:9" ht="19.5" customHeight="1">
      <c r="A144" s="156">
        <v>136</v>
      </c>
      <c r="B144" s="157" t="s">
        <v>620</v>
      </c>
      <c r="C144" s="158" t="s">
        <v>621</v>
      </c>
      <c r="D144" s="159" t="s">
        <v>1436</v>
      </c>
      <c r="E144" s="159" t="s">
        <v>432</v>
      </c>
      <c r="F144" s="159"/>
      <c r="G144" s="159"/>
      <c r="H144" s="160"/>
      <c r="I144" s="160">
        <f t="shared" si="4"/>
        <v>0</v>
      </c>
    </row>
    <row r="145" spans="1:9" ht="30">
      <c r="A145" s="156">
        <v>137</v>
      </c>
      <c r="B145" s="157" t="s">
        <v>622</v>
      </c>
      <c r="C145" s="158" t="s">
        <v>623</v>
      </c>
      <c r="D145" s="159" t="s">
        <v>624</v>
      </c>
      <c r="E145" s="159" t="s">
        <v>432</v>
      </c>
      <c r="F145" s="159"/>
      <c r="G145" s="159"/>
      <c r="H145" s="160"/>
      <c r="I145" s="160">
        <f t="shared" si="4"/>
        <v>0</v>
      </c>
    </row>
    <row r="146" spans="1:9" ht="30">
      <c r="A146" s="156">
        <v>138</v>
      </c>
      <c r="B146" s="157" t="s">
        <v>625</v>
      </c>
      <c r="C146" s="158" t="s">
        <v>626</v>
      </c>
      <c r="D146" s="159" t="s">
        <v>627</v>
      </c>
      <c r="E146" s="159" t="s">
        <v>432</v>
      </c>
      <c r="F146" s="159"/>
      <c r="G146" s="159"/>
      <c r="H146" s="160"/>
      <c r="I146" s="160">
        <f t="shared" si="4"/>
        <v>0</v>
      </c>
    </row>
    <row r="147" spans="1:9" ht="30">
      <c r="A147" s="156">
        <v>139</v>
      </c>
      <c r="B147" s="157" t="s">
        <v>625</v>
      </c>
      <c r="C147" s="158" t="s">
        <v>628</v>
      </c>
      <c r="D147" s="159" t="s">
        <v>629</v>
      </c>
      <c r="E147" s="159" t="s">
        <v>432</v>
      </c>
      <c r="F147" s="159"/>
      <c r="G147" s="159"/>
      <c r="H147" s="160"/>
      <c r="I147" s="160">
        <f t="shared" si="4"/>
        <v>0</v>
      </c>
    </row>
    <row r="148" spans="1:9" ht="30">
      <c r="A148" s="156">
        <v>140</v>
      </c>
      <c r="B148" s="157" t="s">
        <v>625</v>
      </c>
      <c r="C148" s="158" t="s">
        <v>630</v>
      </c>
      <c r="D148" s="159" t="s">
        <v>631</v>
      </c>
      <c r="E148" s="159" t="s">
        <v>432</v>
      </c>
      <c r="F148" s="159"/>
      <c r="G148" s="159"/>
      <c r="H148" s="160"/>
      <c r="I148" s="160">
        <f t="shared" si="4"/>
        <v>0</v>
      </c>
    </row>
    <row r="149" spans="1:9" ht="75">
      <c r="A149" s="156">
        <v>141</v>
      </c>
      <c r="B149" s="162" t="s">
        <v>711</v>
      </c>
      <c r="C149" s="46" t="s">
        <v>988</v>
      </c>
      <c r="D149" s="159" t="s">
        <v>987</v>
      </c>
      <c r="E149" s="159" t="s">
        <v>432</v>
      </c>
      <c r="F149" s="159"/>
      <c r="G149" s="159"/>
      <c r="H149" s="160"/>
      <c r="I149" s="160">
        <f t="shared" si="4"/>
        <v>0</v>
      </c>
    </row>
    <row r="150" spans="1:9" ht="15">
      <c r="A150" s="156">
        <v>142</v>
      </c>
      <c r="B150" s="47" t="s">
        <v>1286</v>
      </c>
      <c r="C150" s="2" t="s">
        <v>986</v>
      </c>
      <c r="D150" s="41" t="s">
        <v>1437</v>
      </c>
      <c r="E150" s="159" t="s">
        <v>432</v>
      </c>
      <c r="F150" s="159"/>
      <c r="G150" s="159"/>
      <c r="H150" s="160"/>
      <c r="I150" s="160">
        <f t="shared" si="4"/>
        <v>0</v>
      </c>
    </row>
    <row r="151" spans="1:9" ht="15">
      <c r="A151" s="156">
        <v>143</v>
      </c>
      <c r="B151" s="163" t="s">
        <v>720</v>
      </c>
      <c r="C151" s="2"/>
      <c r="D151" s="164" t="s">
        <v>721</v>
      </c>
      <c r="E151" s="41" t="s">
        <v>432</v>
      </c>
      <c r="F151" s="41"/>
      <c r="G151" s="41"/>
      <c r="H151" s="160"/>
      <c r="I151" s="160">
        <f t="shared" si="4"/>
        <v>0</v>
      </c>
    </row>
    <row r="152" spans="1:9" ht="15">
      <c r="A152" s="156">
        <v>144</v>
      </c>
      <c r="B152" s="163" t="s">
        <v>720</v>
      </c>
      <c r="C152" s="2"/>
      <c r="D152" s="164" t="s">
        <v>722</v>
      </c>
      <c r="E152" s="41" t="s">
        <v>432</v>
      </c>
      <c r="F152" s="41"/>
      <c r="G152" s="41"/>
      <c r="H152" s="160"/>
      <c r="I152" s="160">
        <f t="shared" si="4"/>
        <v>0</v>
      </c>
    </row>
    <row r="153" spans="1:9" ht="15">
      <c r="A153" s="156">
        <v>145</v>
      </c>
      <c r="B153" s="163" t="s">
        <v>1061</v>
      </c>
      <c r="C153" s="2" t="s">
        <v>1277</v>
      </c>
      <c r="D153" s="164" t="s">
        <v>1276</v>
      </c>
      <c r="E153" s="41" t="s">
        <v>432</v>
      </c>
      <c r="F153" s="41"/>
      <c r="G153" s="41"/>
      <c r="H153" s="160"/>
      <c r="I153" s="160">
        <f t="shared" si="4"/>
        <v>0</v>
      </c>
    </row>
    <row r="154" spans="1:9" ht="15">
      <c r="A154" s="182">
        <v>146</v>
      </c>
      <c r="B154" s="186" t="s">
        <v>1054</v>
      </c>
      <c r="C154" s="66" t="s">
        <v>1055</v>
      </c>
      <c r="D154" s="183" t="s">
        <v>721</v>
      </c>
      <c r="E154" s="184" t="s">
        <v>432</v>
      </c>
      <c r="F154" s="184"/>
      <c r="G154" s="184"/>
      <c r="H154" s="185"/>
      <c r="I154" s="185">
        <f t="shared" si="4"/>
        <v>0</v>
      </c>
    </row>
    <row r="155" spans="1:9" ht="15">
      <c r="A155" s="156">
        <v>147</v>
      </c>
      <c r="B155" s="163" t="s">
        <v>1063</v>
      </c>
      <c r="C155" s="2" t="s">
        <v>1064</v>
      </c>
      <c r="D155" s="164" t="s">
        <v>1440</v>
      </c>
      <c r="E155" s="41" t="s">
        <v>432</v>
      </c>
      <c r="F155" s="41"/>
      <c r="G155" s="41"/>
      <c r="H155" s="160"/>
      <c r="I155" s="160">
        <f t="shared" si="4"/>
        <v>0</v>
      </c>
    </row>
    <row r="156" spans="1:9" ht="15">
      <c r="A156" s="156">
        <v>148</v>
      </c>
      <c r="B156" s="163" t="s">
        <v>1287</v>
      </c>
      <c r="C156" s="2" t="s">
        <v>1065</v>
      </c>
      <c r="D156" s="164" t="s">
        <v>1441</v>
      </c>
      <c r="E156" s="41" t="s">
        <v>432</v>
      </c>
      <c r="F156" s="41"/>
      <c r="G156" s="41"/>
      <c r="H156" s="160"/>
      <c r="I156" s="160">
        <f t="shared" si="4"/>
        <v>0</v>
      </c>
    </row>
    <row r="157" spans="1:9" ht="15">
      <c r="A157" s="156">
        <v>149</v>
      </c>
      <c r="B157" s="163" t="s">
        <v>1288</v>
      </c>
      <c r="C157" s="2" t="s">
        <v>1067</v>
      </c>
      <c r="D157" s="164" t="s">
        <v>1273</v>
      </c>
      <c r="E157" s="41" t="s">
        <v>432</v>
      </c>
      <c r="F157" s="41"/>
      <c r="G157" s="41"/>
      <c r="H157" s="160"/>
      <c r="I157" s="160">
        <f t="shared" si="4"/>
        <v>0</v>
      </c>
    </row>
    <row r="158" spans="1:9" ht="15">
      <c r="A158" s="156">
        <v>150</v>
      </c>
      <c r="B158" s="163" t="s">
        <v>1288</v>
      </c>
      <c r="C158" s="2" t="s">
        <v>1066</v>
      </c>
      <c r="D158" s="164" t="s">
        <v>1274</v>
      </c>
      <c r="E158" s="41" t="s">
        <v>432</v>
      </c>
      <c r="F158" s="41"/>
      <c r="G158" s="41"/>
      <c r="H158" s="160"/>
      <c r="I158" s="160">
        <f t="shared" si="4"/>
        <v>0</v>
      </c>
    </row>
    <row r="159" spans="1:9" ht="15">
      <c r="A159" s="156">
        <v>151</v>
      </c>
      <c r="B159" s="163" t="s">
        <v>1288</v>
      </c>
      <c r="C159" s="2" t="s">
        <v>1068</v>
      </c>
      <c r="D159" s="164" t="s">
        <v>1275</v>
      </c>
      <c r="E159" s="41" t="s">
        <v>432</v>
      </c>
      <c r="F159" s="41"/>
      <c r="G159" s="41"/>
      <c r="H159" s="160"/>
      <c r="I159" s="160">
        <f t="shared" si="4"/>
        <v>0</v>
      </c>
    </row>
    <row r="160" spans="1:9" ht="15">
      <c r="A160" s="156">
        <v>152</v>
      </c>
      <c r="B160" s="163" t="s">
        <v>1501</v>
      </c>
      <c r="C160" s="2" t="s">
        <v>1503</v>
      </c>
      <c r="D160" s="164" t="s">
        <v>1502</v>
      </c>
      <c r="E160" s="41" t="s">
        <v>432</v>
      </c>
      <c r="F160" s="41"/>
      <c r="G160" s="41"/>
      <c r="H160" s="160"/>
      <c r="I160" s="160">
        <f t="shared" si="4"/>
        <v>0</v>
      </c>
    </row>
    <row r="161" spans="1:9" s="166" customFormat="1" ht="30">
      <c r="A161" s="156">
        <v>153</v>
      </c>
      <c r="B161" s="163" t="s">
        <v>1289</v>
      </c>
      <c r="C161" s="46" t="s">
        <v>1290</v>
      </c>
      <c r="D161" s="164" t="s">
        <v>1135</v>
      </c>
      <c r="E161" s="165" t="s">
        <v>432</v>
      </c>
      <c r="F161" s="165"/>
      <c r="G161" s="165"/>
      <c r="H161" s="160"/>
      <c r="I161" s="160">
        <f t="shared" si="4"/>
        <v>0</v>
      </c>
    </row>
    <row r="162" spans="1:9" s="166" customFormat="1" ht="15">
      <c r="A162" s="156">
        <v>154</v>
      </c>
      <c r="B162" s="163" t="s">
        <v>1289</v>
      </c>
      <c r="C162" s="46" t="s">
        <v>1291</v>
      </c>
      <c r="D162" s="164" t="s">
        <v>1136</v>
      </c>
      <c r="E162" s="165" t="s">
        <v>432</v>
      </c>
      <c r="F162" s="165"/>
      <c r="G162" s="165"/>
      <c r="H162" s="160"/>
      <c r="I162" s="160">
        <f t="shared" si="4"/>
        <v>0</v>
      </c>
    </row>
    <row r="163" spans="1:9" s="166" customFormat="1" ht="15">
      <c r="A163" s="156">
        <v>155</v>
      </c>
      <c r="B163" s="163" t="s">
        <v>1082</v>
      </c>
      <c r="C163" s="46" t="s">
        <v>1083</v>
      </c>
      <c r="D163" s="164" t="s">
        <v>1438</v>
      </c>
      <c r="E163" s="165" t="s">
        <v>432</v>
      </c>
      <c r="F163" s="165"/>
      <c r="G163" s="165"/>
      <c r="H163" s="160"/>
      <c r="I163" s="160">
        <f t="shared" si="4"/>
        <v>0</v>
      </c>
    </row>
    <row r="164" spans="1:9" s="166" customFormat="1" ht="30">
      <c r="A164" s="156">
        <v>156</v>
      </c>
      <c r="B164" s="163" t="s">
        <v>1278</v>
      </c>
      <c r="C164" s="46" t="s">
        <v>1292</v>
      </c>
      <c r="D164" s="167" t="s">
        <v>1439</v>
      </c>
      <c r="E164" s="165" t="s">
        <v>425</v>
      </c>
      <c r="F164" s="165"/>
      <c r="G164" s="165"/>
      <c r="H164" s="160"/>
      <c r="I164" s="160">
        <f t="shared" si="4"/>
        <v>0</v>
      </c>
    </row>
    <row r="165" spans="1:9" ht="19.5" customHeight="1">
      <c r="A165" s="182">
        <v>157</v>
      </c>
      <c r="B165" s="66" t="s">
        <v>1081</v>
      </c>
      <c r="C165" s="66" t="s">
        <v>1504</v>
      </c>
      <c r="D165" s="183">
        <v>1</v>
      </c>
      <c r="E165" s="184" t="s">
        <v>432</v>
      </c>
      <c r="F165" s="184"/>
      <c r="G165" s="184"/>
      <c r="H165" s="185"/>
      <c r="I165" s="185">
        <f t="shared" si="4"/>
        <v>0</v>
      </c>
    </row>
    <row r="166" spans="1:9" s="196" customFormat="1" ht="15">
      <c r="A166" s="190" t="s">
        <v>1506</v>
      </c>
      <c r="B166" s="191" t="s">
        <v>1507</v>
      </c>
      <c r="C166" s="136" t="s">
        <v>1508</v>
      </c>
      <c r="D166" s="192" t="s">
        <v>1509</v>
      </c>
      <c r="E166" s="193" t="s">
        <v>432</v>
      </c>
      <c r="F166" s="193"/>
      <c r="G166" s="194"/>
      <c r="H166" s="195"/>
      <c r="I166" s="185"/>
    </row>
    <row r="167" spans="1:9" s="196" customFormat="1" ht="19.5" customHeight="1">
      <c r="A167" s="182">
        <v>159</v>
      </c>
      <c r="B167" s="66" t="s">
        <v>1510</v>
      </c>
      <c r="C167" s="66" t="s">
        <v>1511</v>
      </c>
      <c r="D167" s="183">
        <v>1</v>
      </c>
      <c r="E167" s="184" t="s">
        <v>432</v>
      </c>
      <c r="F167" s="184"/>
      <c r="G167" s="184"/>
      <c r="H167" s="185"/>
      <c r="I167" s="185">
        <f>ROUND(H167*1.21,2)</f>
        <v>0</v>
      </c>
    </row>
    <row r="168" spans="1:9" s="196" customFormat="1" ht="19.5" customHeight="1">
      <c r="A168" s="182">
        <v>160</v>
      </c>
      <c r="B168" s="66" t="s">
        <v>1512</v>
      </c>
      <c r="C168" s="66" t="s">
        <v>1513</v>
      </c>
      <c r="D168" s="183">
        <v>1</v>
      </c>
      <c r="E168" s="184" t="s">
        <v>432</v>
      </c>
      <c r="F168" s="184"/>
      <c r="G168" s="184"/>
      <c r="H168" s="185"/>
      <c r="I168" s="185">
        <f>ROUND(H168*1.21,2)</f>
        <v>0</v>
      </c>
    </row>
    <row r="169" spans="1:9" s="196" customFormat="1" ht="19.5" customHeight="1">
      <c r="A169" s="182">
        <v>161</v>
      </c>
      <c r="B169" s="66" t="s">
        <v>1514</v>
      </c>
      <c r="C169" s="66" t="s">
        <v>1515</v>
      </c>
      <c r="D169" s="183">
        <v>1</v>
      </c>
      <c r="E169" s="184" t="s">
        <v>432</v>
      </c>
      <c r="F169" s="184"/>
      <c r="G169" s="184"/>
      <c r="H169" s="185"/>
      <c r="I169" s="185">
        <f>ROUND(H169*1.21,2)</f>
        <v>0</v>
      </c>
    </row>
    <row r="170" spans="1:9" s="196" customFormat="1" ht="19.5" customHeight="1">
      <c r="A170" s="182">
        <v>162</v>
      </c>
      <c r="B170" s="66" t="s">
        <v>1516</v>
      </c>
      <c r="C170" s="66" t="s">
        <v>1517</v>
      </c>
      <c r="D170" s="183">
        <v>1</v>
      </c>
      <c r="E170" s="184" t="s">
        <v>432</v>
      </c>
      <c r="F170" s="184"/>
      <c r="G170" s="184"/>
      <c r="H170" s="185"/>
      <c r="I170" s="185">
        <f>ROUND(H170*1.21,2)</f>
        <v>0</v>
      </c>
    </row>
    <row r="171" spans="1:9" ht="19.5" customHeight="1">
      <c r="A171" s="182">
        <v>163</v>
      </c>
      <c r="B171" s="66"/>
      <c r="C171" s="66"/>
      <c r="D171" s="183"/>
      <c r="E171" s="184"/>
      <c r="F171" s="193"/>
      <c r="G171" s="194" t="s">
        <v>985</v>
      </c>
      <c r="H171" s="185"/>
      <c r="I171" s="185">
        <f>ROUND(H171*1.21,2)</f>
        <v>0</v>
      </c>
    </row>
  </sheetData>
  <sheetProtection/>
  <mergeCells count="3">
    <mergeCell ref="A2:I2"/>
    <mergeCell ref="A3:I3"/>
    <mergeCell ref="A5:I5"/>
  </mergeCells>
  <dataValidations count="16">
    <dataValidation type="custom" allowBlank="1" showInputMessage="1" showErrorMessage="1" sqref="H8">
      <formula1>H8:H165&gt;0</formula1>
    </dataValidation>
    <dataValidation type="custom" allowBlank="1" showInputMessage="1" showErrorMessage="1" sqref="H11:H15 H9">
      <formula1>H11:H167&gt;0</formula1>
    </dataValidation>
    <dataValidation type="custom" allowBlank="1" showInputMessage="1" showErrorMessage="1" sqref="H10 H165 H167:H171">
      <formula1>H10:H165&gt;0</formula1>
    </dataValidation>
    <dataValidation type="custom" allowBlank="1" showInputMessage="1" showErrorMessage="1" sqref="H18 H163:H164">
      <formula1>H18:H178&gt;0</formula1>
    </dataValidation>
    <dataValidation type="custom" allowBlank="1" showInputMessage="1" showErrorMessage="1" sqref="H160">
      <formula1>H160:H319&gt;0</formula1>
    </dataValidation>
    <dataValidation type="custom" allowBlank="1" showInputMessage="1" showErrorMessage="1" sqref="H19:H107 H161:H162">
      <formula1>H19:H180&gt;0</formula1>
    </dataValidation>
    <dataValidation type="custom" allowBlank="1" showInputMessage="1" showErrorMessage="1" sqref="H132:H133 H110 H156:H159">
      <formula1>H132:H296&gt;0</formula1>
    </dataValidation>
    <dataValidation type="custom" allowBlank="1" showInputMessage="1" showErrorMessage="1" sqref="H134 H111:H115 H154:H155">
      <formula1>H134:H299&gt;0</formula1>
    </dataValidation>
    <dataValidation type="custom" allowBlank="1" showInputMessage="1" showErrorMessage="1" sqref="H131 H136 H117 H152:H153">
      <formula1>H131:H298&gt;0</formula1>
    </dataValidation>
    <dataValidation type="custom" allowBlank="1" showInputMessage="1" showErrorMessage="1" sqref="H116 H135">
      <formula1>H116:H282&gt;0</formula1>
    </dataValidation>
    <dataValidation type="custom" allowBlank="1" showInputMessage="1" showErrorMessage="1" sqref="H118 H137:H151">
      <formula1>H118:H286&gt;0</formula1>
    </dataValidation>
    <dataValidation type="custom" allowBlank="1" showInputMessage="1" showErrorMessage="1" sqref="H119:H121 H128:H130">
      <formula1>H119:H288&gt;0</formula1>
    </dataValidation>
    <dataValidation type="custom" allowBlank="1" showInputMessage="1" showErrorMessage="1" sqref="H122:H127">
      <formula1>H122:H292&gt;0</formula1>
    </dataValidation>
    <dataValidation type="custom" allowBlank="1" showInputMessage="1" showErrorMessage="1" sqref="H109">
      <formula1>H109:H272&gt;0</formula1>
    </dataValidation>
    <dataValidation type="custom" allowBlank="1" showInputMessage="1" showErrorMessage="1" sqref="H108">
      <formula1>H108:H270&gt;0</formula1>
    </dataValidation>
    <dataValidation type="custom" allowBlank="1" showInputMessage="1" showErrorMessage="1" sqref="H16:H17">
      <formula1>H16:H174&gt;0</formula1>
    </dataValidation>
  </dataValidations>
  <printOptions horizontalCentered="1" verticalCentered="1"/>
  <pageMargins left="0.984251968503937" right="0.3937007874015748" top="0.3937007874015748" bottom="0.7874015748031497" header="0.31496062992125984" footer="0.31496062992125984"/>
  <pageSetup fitToHeight="0" fitToWidth="1" horizontalDpi="600" verticalDpi="600" orientation="portrait" paperSize="9" scale="47" r:id="rId1"/>
  <headerFooter>
    <oddFooter>&amp;C&amp;P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R200"/>
  <sheetViews>
    <sheetView showZeros="0" workbookViewId="0" topLeftCell="A199">
      <selection activeCell="C5" sqref="C5"/>
    </sheetView>
  </sheetViews>
  <sheetFormatPr defaultColWidth="9.140625" defaultRowHeight="15" outlineLevelRow="1"/>
  <cols>
    <col min="1" max="1" width="9.00390625" style="9" customWidth="1"/>
    <col min="2" max="2" width="34.57421875" style="9" customWidth="1"/>
    <col min="3" max="3" width="54.00390625" style="42" customWidth="1"/>
    <col min="4" max="4" width="12.57421875" style="42" customWidth="1"/>
    <col min="5" max="5" width="18.8515625" style="42" customWidth="1"/>
    <col min="6" max="6" width="23.140625" style="42" customWidth="1"/>
    <col min="7" max="7" width="11.00390625" style="48" customWidth="1"/>
    <col min="8" max="8" width="9.140625" style="9" customWidth="1"/>
    <col min="9" max="9" width="19.8515625" style="9" customWidth="1"/>
    <col min="10" max="10" width="33.421875" style="9" customWidth="1"/>
    <col min="11" max="14" width="9.140625" style="9" customWidth="1"/>
    <col min="15" max="15" width="29.8515625" style="9" customWidth="1"/>
    <col min="16" max="16384" width="9.140625" style="9" customWidth="1"/>
  </cols>
  <sheetData>
    <row r="2" spans="1:8" ht="15">
      <c r="A2" s="197" t="s">
        <v>1443</v>
      </c>
      <c r="B2" s="197"/>
      <c r="C2" s="197"/>
      <c r="D2" s="197"/>
      <c r="E2" s="197"/>
      <c r="F2" s="197"/>
      <c r="G2" s="197"/>
      <c r="H2" s="197"/>
    </row>
    <row r="3" spans="1:6" ht="15">
      <c r="A3" s="105"/>
      <c r="B3" s="105"/>
      <c r="C3" s="106" t="s">
        <v>989</v>
      </c>
      <c r="D3" s="105"/>
      <c r="E3" s="105"/>
      <c r="F3" s="105"/>
    </row>
    <row r="4" spans="1:6" ht="15">
      <c r="A4" s="105"/>
      <c r="B4" s="105"/>
      <c r="C4" s="106"/>
      <c r="D4" s="105"/>
      <c r="E4" s="105"/>
      <c r="F4" s="105"/>
    </row>
    <row r="5" spans="1:10" s="11" customFormat="1" ht="15">
      <c r="A5" s="90" t="s">
        <v>1497</v>
      </c>
      <c r="B5" s="50"/>
      <c r="C5" s="50"/>
      <c r="D5" s="50"/>
      <c r="E5" s="50"/>
      <c r="F5" s="50"/>
      <c r="G5" s="5"/>
      <c r="H5" s="5"/>
      <c r="I5" s="5"/>
      <c r="J5" s="51"/>
    </row>
    <row r="6" ht="15.75" thickBot="1"/>
    <row r="7" spans="1:8" ht="45.75" customHeight="1" thickBot="1">
      <c r="A7" s="170" t="s">
        <v>0</v>
      </c>
      <c r="B7" s="171" t="s">
        <v>1</v>
      </c>
      <c r="C7" s="171" t="s">
        <v>415</v>
      </c>
      <c r="D7" s="172" t="s">
        <v>2</v>
      </c>
      <c r="E7" s="172" t="s">
        <v>992</v>
      </c>
      <c r="F7" s="172" t="s">
        <v>991</v>
      </c>
      <c r="G7" s="87" t="s">
        <v>998</v>
      </c>
      <c r="H7" s="88" t="s">
        <v>997</v>
      </c>
    </row>
    <row r="8" spans="1:8" ht="15">
      <c r="A8" s="107" t="s">
        <v>3</v>
      </c>
      <c r="B8" s="108" t="s">
        <v>1293</v>
      </c>
      <c r="C8" s="109"/>
      <c r="D8" s="110"/>
      <c r="E8" s="109"/>
      <c r="F8" s="109"/>
      <c r="G8" s="111"/>
      <c r="H8" s="112">
        <f aca="true" t="shared" si="0" ref="H8:H71">ROUND(G8*1.21,2)</f>
        <v>0</v>
      </c>
    </row>
    <row r="9" spans="1:8" s="11" customFormat="1" ht="15" outlineLevel="1">
      <c r="A9" s="124" t="s">
        <v>1294</v>
      </c>
      <c r="B9" s="46" t="s">
        <v>1293</v>
      </c>
      <c r="C9" s="113" t="s">
        <v>1295</v>
      </c>
      <c r="D9" s="73" t="s">
        <v>13</v>
      </c>
      <c r="E9" s="2"/>
      <c r="F9" s="2"/>
      <c r="G9" s="49"/>
      <c r="H9" s="114">
        <f t="shared" si="0"/>
        <v>0</v>
      </c>
    </row>
    <row r="10" spans="1:8" s="11" customFormat="1" ht="15" outlineLevel="1">
      <c r="A10" s="124">
        <v>1.2</v>
      </c>
      <c r="B10" s="46" t="s">
        <v>1293</v>
      </c>
      <c r="C10" s="113" t="s">
        <v>1296</v>
      </c>
      <c r="D10" s="73" t="s">
        <v>13</v>
      </c>
      <c r="E10" s="2"/>
      <c r="F10" s="2"/>
      <c r="G10" s="49"/>
      <c r="H10" s="114">
        <f t="shared" si="0"/>
        <v>0</v>
      </c>
    </row>
    <row r="11" spans="1:8" s="11" customFormat="1" ht="15" outlineLevel="1">
      <c r="A11" s="124">
        <v>1.3</v>
      </c>
      <c r="B11" s="46" t="s">
        <v>1293</v>
      </c>
      <c r="C11" s="113" t="s">
        <v>1297</v>
      </c>
      <c r="D11" s="73" t="s">
        <v>13</v>
      </c>
      <c r="E11" s="2"/>
      <c r="F11" s="2"/>
      <c r="G11" s="49"/>
      <c r="H11" s="114">
        <f t="shared" si="0"/>
        <v>0</v>
      </c>
    </row>
    <row r="12" spans="1:8" s="11" customFormat="1" ht="15" outlineLevel="1">
      <c r="A12" s="124" t="s">
        <v>1294</v>
      </c>
      <c r="B12" s="46" t="s">
        <v>1293</v>
      </c>
      <c r="C12" s="113" t="s">
        <v>1298</v>
      </c>
      <c r="D12" s="73" t="s">
        <v>13</v>
      </c>
      <c r="E12" s="2"/>
      <c r="F12" s="2"/>
      <c r="G12" s="49"/>
      <c r="H12" s="114">
        <f t="shared" si="0"/>
        <v>0</v>
      </c>
    </row>
    <row r="13" spans="1:8" s="11" customFormat="1" ht="15" outlineLevel="1">
      <c r="A13" s="124">
        <v>1.4</v>
      </c>
      <c r="B13" s="46" t="s">
        <v>1293</v>
      </c>
      <c r="C13" s="113" t="s">
        <v>1299</v>
      </c>
      <c r="D13" s="73" t="s">
        <v>13</v>
      </c>
      <c r="E13" s="2"/>
      <c r="F13" s="2"/>
      <c r="G13" s="49"/>
      <c r="H13" s="114">
        <f t="shared" si="0"/>
        <v>0</v>
      </c>
    </row>
    <row r="14" spans="1:8" s="11" customFormat="1" ht="15" outlineLevel="1">
      <c r="A14" s="124">
        <v>1.5</v>
      </c>
      <c r="B14" s="46" t="s">
        <v>1293</v>
      </c>
      <c r="C14" s="113" t="s">
        <v>1300</v>
      </c>
      <c r="D14" s="73" t="s">
        <v>13</v>
      </c>
      <c r="E14" s="2"/>
      <c r="F14" s="2"/>
      <c r="G14" s="49"/>
      <c r="H14" s="114">
        <f t="shared" si="0"/>
        <v>0</v>
      </c>
    </row>
    <row r="15" spans="1:8" s="11" customFormat="1" ht="15" outlineLevel="1">
      <c r="A15" s="62">
        <v>1.6</v>
      </c>
      <c r="B15" s="46" t="s">
        <v>1293</v>
      </c>
      <c r="C15" s="113" t="s">
        <v>1301</v>
      </c>
      <c r="D15" s="73" t="s">
        <v>13</v>
      </c>
      <c r="E15" s="2"/>
      <c r="F15" s="2"/>
      <c r="G15" s="49"/>
      <c r="H15" s="49"/>
    </row>
    <row r="16" spans="1:8" s="11" customFormat="1" ht="15" outlineLevel="1">
      <c r="A16" s="62">
        <v>1.7</v>
      </c>
      <c r="B16" s="46" t="s">
        <v>1293</v>
      </c>
      <c r="C16" s="113" t="s">
        <v>1302</v>
      </c>
      <c r="D16" s="73" t="s">
        <v>13</v>
      </c>
      <c r="E16" s="2"/>
      <c r="F16" s="2"/>
      <c r="G16" s="49"/>
      <c r="H16" s="49"/>
    </row>
    <row r="17" spans="1:8" s="11" customFormat="1" ht="15" outlineLevel="1">
      <c r="A17" s="62">
        <v>1.8</v>
      </c>
      <c r="B17" s="46" t="s">
        <v>1293</v>
      </c>
      <c r="C17" s="113" t="s">
        <v>1303</v>
      </c>
      <c r="D17" s="73" t="s">
        <v>13</v>
      </c>
      <c r="E17" s="2"/>
      <c r="F17" s="2"/>
      <c r="G17" s="49"/>
      <c r="H17" s="49"/>
    </row>
    <row r="18" spans="1:8" s="11" customFormat="1" ht="15" outlineLevel="1">
      <c r="A18" s="62">
        <v>1.9</v>
      </c>
      <c r="B18" s="46" t="s">
        <v>1293</v>
      </c>
      <c r="C18" s="113" t="s">
        <v>1304</v>
      </c>
      <c r="D18" s="73" t="s">
        <v>13</v>
      </c>
      <c r="E18" s="2"/>
      <c r="F18" s="2"/>
      <c r="G18" s="49"/>
      <c r="H18" s="49"/>
    </row>
    <row r="19" spans="1:8" s="11" customFormat="1" ht="15" outlineLevel="1">
      <c r="A19" s="61">
        <v>1.1</v>
      </c>
      <c r="B19" s="46" t="s">
        <v>1293</v>
      </c>
      <c r="C19" s="113" t="s">
        <v>1305</v>
      </c>
      <c r="D19" s="73" t="s">
        <v>13</v>
      </c>
      <c r="E19" s="2"/>
      <c r="F19" s="2"/>
      <c r="G19" s="49"/>
      <c r="H19" s="49"/>
    </row>
    <row r="20" spans="1:8" s="11" customFormat="1" ht="15" outlineLevel="1">
      <c r="A20" s="61">
        <v>1.11</v>
      </c>
      <c r="B20" s="46" t="s">
        <v>1293</v>
      </c>
      <c r="C20" s="113" t="s">
        <v>1306</v>
      </c>
      <c r="D20" s="73" t="s">
        <v>13</v>
      </c>
      <c r="E20" s="2"/>
      <c r="F20" s="2"/>
      <c r="G20" s="49"/>
      <c r="H20" s="49"/>
    </row>
    <row r="21" spans="1:8" s="11" customFormat="1" ht="15" outlineLevel="1">
      <c r="A21" s="61">
        <v>1.12</v>
      </c>
      <c r="B21" s="46" t="s">
        <v>1293</v>
      </c>
      <c r="C21" s="113" t="s">
        <v>1307</v>
      </c>
      <c r="D21" s="73" t="s">
        <v>13</v>
      </c>
      <c r="E21" s="2"/>
      <c r="F21" s="2"/>
      <c r="G21" s="49"/>
      <c r="H21" s="49"/>
    </row>
    <row r="22" spans="1:8" s="11" customFormat="1" ht="15" outlineLevel="1">
      <c r="A22" s="61">
        <v>1.13</v>
      </c>
      <c r="B22" s="46" t="s">
        <v>1293</v>
      </c>
      <c r="C22" s="113" t="s">
        <v>1308</v>
      </c>
      <c r="D22" s="73" t="s">
        <v>13</v>
      </c>
      <c r="E22" s="2"/>
      <c r="F22" s="2"/>
      <c r="G22" s="49"/>
      <c r="H22" s="49"/>
    </row>
    <row r="23" spans="1:8" s="11" customFormat="1" ht="15" outlineLevel="1">
      <c r="A23" s="61">
        <v>1.14</v>
      </c>
      <c r="B23" s="46" t="s">
        <v>1293</v>
      </c>
      <c r="C23" s="113" t="s">
        <v>1309</v>
      </c>
      <c r="D23" s="73" t="s">
        <v>13</v>
      </c>
      <c r="E23" s="2"/>
      <c r="F23" s="2"/>
      <c r="G23" s="49"/>
      <c r="H23" s="49"/>
    </row>
    <row r="24" spans="1:8" s="11" customFormat="1" ht="15" outlineLevel="1">
      <c r="A24" s="61">
        <v>1.15</v>
      </c>
      <c r="B24" s="46" t="s">
        <v>1293</v>
      </c>
      <c r="C24" s="113" t="s">
        <v>682</v>
      </c>
      <c r="D24" s="73" t="s">
        <v>13</v>
      </c>
      <c r="E24" s="2"/>
      <c r="F24" s="2"/>
      <c r="G24" s="49"/>
      <c r="H24" s="114">
        <f>ROUND(G24*1.21,2)</f>
        <v>0</v>
      </c>
    </row>
    <row r="25" spans="1:8" s="11" customFormat="1" ht="15" outlineLevel="1">
      <c r="A25" s="61">
        <v>1.16</v>
      </c>
      <c r="B25" s="46" t="s">
        <v>1293</v>
      </c>
      <c r="C25" s="113" t="s">
        <v>683</v>
      </c>
      <c r="D25" s="73" t="s">
        <v>13</v>
      </c>
      <c r="E25" s="2"/>
      <c r="F25" s="2"/>
      <c r="G25" s="49"/>
      <c r="H25" s="114">
        <f>ROUND(G25*1.21,2)</f>
        <v>0</v>
      </c>
    </row>
    <row r="26" spans="1:8" s="11" customFormat="1" ht="15" outlineLevel="1">
      <c r="A26" s="61">
        <v>1.17</v>
      </c>
      <c r="B26" s="46" t="s">
        <v>1293</v>
      </c>
      <c r="C26" s="113" t="s">
        <v>1310</v>
      </c>
      <c r="D26" s="73" t="s">
        <v>13</v>
      </c>
      <c r="E26" s="2"/>
      <c r="F26" s="2"/>
      <c r="G26" s="49"/>
      <c r="H26" s="49"/>
    </row>
    <row r="27" spans="1:8" ht="15">
      <c r="A27" s="115" t="s">
        <v>20</v>
      </c>
      <c r="B27" s="72" t="s">
        <v>1311</v>
      </c>
      <c r="C27" s="71"/>
      <c r="D27" s="92"/>
      <c r="E27" s="71"/>
      <c r="F27" s="71"/>
      <c r="G27" s="70"/>
      <c r="H27" s="116">
        <f t="shared" si="0"/>
        <v>0</v>
      </c>
    </row>
    <row r="28" spans="1:8" s="11" customFormat="1" ht="15" outlineLevel="1">
      <c r="A28" s="124" t="s">
        <v>22</v>
      </c>
      <c r="B28" s="46" t="s">
        <v>1311</v>
      </c>
      <c r="C28" s="46" t="s">
        <v>1312</v>
      </c>
      <c r="D28" s="73" t="s">
        <v>13</v>
      </c>
      <c r="E28" s="2"/>
      <c r="F28" s="2"/>
      <c r="G28" s="49"/>
      <c r="H28" s="114">
        <f t="shared" si="0"/>
        <v>0</v>
      </c>
    </row>
    <row r="29" spans="1:8" s="11" customFormat="1" ht="15" outlineLevel="1">
      <c r="A29" s="124" t="s">
        <v>25</v>
      </c>
      <c r="B29" s="46" t="s">
        <v>1311</v>
      </c>
      <c r="C29" s="46" t="s">
        <v>1313</v>
      </c>
      <c r="D29" s="73" t="s">
        <v>13</v>
      </c>
      <c r="E29" s="2"/>
      <c r="F29" s="2"/>
      <c r="G29" s="49"/>
      <c r="H29" s="114">
        <f t="shared" si="0"/>
        <v>0</v>
      </c>
    </row>
    <row r="30" spans="1:8" s="11" customFormat="1" ht="15" outlineLevel="1">
      <c r="A30" s="124" t="s">
        <v>27</v>
      </c>
      <c r="B30" s="46" t="s">
        <v>1311</v>
      </c>
      <c r="C30" s="46" t="s">
        <v>1314</v>
      </c>
      <c r="D30" s="73" t="s">
        <v>13</v>
      </c>
      <c r="E30" s="2"/>
      <c r="F30" s="2"/>
      <c r="G30" s="49"/>
      <c r="H30" s="114">
        <f t="shared" si="0"/>
        <v>0</v>
      </c>
    </row>
    <row r="31" spans="1:8" s="11" customFormat="1" ht="15" outlineLevel="1">
      <c r="A31" s="124" t="s">
        <v>29</v>
      </c>
      <c r="B31" s="46" t="s">
        <v>1311</v>
      </c>
      <c r="C31" s="46" t="s">
        <v>1315</v>
      </c>
      <c r="D31" s="73" t="s">
        <v>13</v>
      </c>
      <c r="E31" s="2"/>
      <c r="F31" s="2"/>
      <c r="G31" s="49"/>
      <c r="H31" s="114">
        <f t="shared" si="0"/>
        <v>0</v>
      </c>
    </row>
    <row r="32" spans="1:8" s="11" customFormat="1" ht="15" outlineLevel="1">
      <c r="A32" s="61" t="s">
        <v>1316</v>
      </c>
      <c r="B32" s="46" t="s">
        <v>1311</v>
      </c>
      <c r="C32" s="46" t="s">
        <v>1317</v>
      </c>
      <c r="D32" s="73"/>
      <c r="E32" s="2"/>
      <c r="F32" s="2"/>
      <c r="G32" s="49"/>
      <c r="H32" s="49"/>
    </row>
    <row r="33" spans="1:8" s="11" customFormat="1" ht="15" outlineLevel="1">
      <c r="A33" s="61" t="s">
        <v>1318</v>
      </c>
      <c r="B33" s="46" t="s">
        <v>1311</v>
      </c>
      <c r="C33" s="46" t="s">
        <v>1319</v>
      </c>
      <c r="D33" s="73"/>
      <c r="E33" s="2"/>
      <c r="F33" s="2"/>
      <c r="G33" s="49"/>
      <c r="H33" s="49"/>
    </row>
    <row r="34" spans="1:8" s="11" customFormat="1" ht="15" outlineLevel="1">
      <c r="A34" s="61" t="s">
        <v>1320</v>
      </c>
      <c r="B34" s="46" t="s">
        <v>1311</v>
      </c>
      <c r="C34" s="46" t="s">
        <v>1321</v>
      </c>
      <c r="D34" s="73"/>
      <c r="E34" s="2"/>
      <c r="F34" s="2"/>
      <c r="G34" s="49"/>
      <c r="H34" s="49"/>
    </row>
    <row r="35" spans="1:8" s="11" customFormat="1" ht="15" outlineLevel="1">
      <c r="A35" s="124" t="s">
        <v>1322</v>
      </c>
      <c r="B35" s="46" t="s">
        <v>1311</v>
      </c>
      <c r="C35" s="46" t="s">
        <v>1323</v>
      </c>
      <c r="D35" s="73" t="s">
        <v>13</v>
      </c>
      <c r="E35" s="2"/>
      <c r="F35" s="2"/>
      <c r="G35" s="49"/>
      <c r="H35" s="114">
        <f t="shared" si="0"/>
        <v>0</v>
      </c>
    </row>
    <row r="36" spans="1:8" ht="15">
      <c r="A36" s="115" t="s">
        <v>35</v>
      </c>
      <c r="B36" s="72" t="s">
        <v>1324</v>
      </c>
      <c r="C36" s="71"/>
      <c r="D36" s="92"/>
      <c r="E36" s="71"/>
      <c r="F36" s="71"/>
      <c r="G36" s="70"/>
      <c r="H36" s="116">
        <f t="shared" si="0"/>
        <v>0</v>
      </c>
    </row>
    <row r="37" spans="1:8" s="11" customFormat="1" ht="15" outlineLevel="1">
      <c r="A37" s="124">
        <v>3.1</v>
      </c>
      <c r="B37" s="2" t="s">
        <v>1325</v>
      </c>
      <c r="C37" s="113" t="s">
        <v>632</v>
      </c>
      <c r="D37" s="73" t="s">
        <v>13</v>
      </c>
      <c r="E37" s="2"/>
      <c r="F37" s="2"/>
      <c r="G37" s="49"/>
      <c r="H37" s="114">
        <f t="shared" si="0"/>
        <v>0</v>
      </c>
    </row>
    <row r="38" spans="1:8" s="11" customFormat="1" ht="15" outlineLevel="1">
      <c r="A38" s="124">
        <v>3.2</v>
      </c>
      <c r="B38" s="2" t="s">
        <v>1325</v>
      </c>
      <c r="C38" s="113" t="s">
        <v>633</v>
      </c>
      <c r="D38" s="73" t="s">
        <v>13</v>
      </c>
      <c r="E38" s="2"/>
      <c r="F38" s="2"/>
      <c r="G38" s="49"/>
      <c r="H38" s="114">
        <f t="shared" si="0"/>
        <v>0</v>
      </c>
    </row>
    <row r="39" spans="1:8" s="11" customFormat="1" ht="15" outlineLevel="1">
      <c r="A39" s="124">
        <v>3.3</v>
      </c>
      <c r="B39" s="2" t="s">
        <v>1325</v>
      </c>
      <c r="C39" s="113" t="s">
        <v>634</v>
      </c>
      <c r="D39" s="73" t="s">
        <v>13</v>
      </c>
      <c r="E39" s="2"/>
      <c r="F39" s="2"/>
      <c r="G39" s="49"/>
      <c r="H39" s="114">
        <f t="shared" si="0"/>
        <v>0</v>
      </c>
    </row>
    <row r="40" spans="1:8" s="11" customFormat="1" ht="15" outlineLevel="1">
      <c r="A40" s="124">
        <v>3.4</v>
      </c>
      <c r="B40" s="2" t="s">
        <v>1325</v>
      </c>
      <c r="C40" s="113" t="s">
        <v>635</v>
      </c>
      <c r="D40" s="73" t="s">
        <v>13</v>
      </c>
      <c r="E40" s="2"/>
      <c r="F40" s="2"/>
      <c r="G40" s="49"/>
      <c r="H40" s="114">
        <f t="shared" si="0"/>
        <v>0</v>
      </c>
    </row>
    <row r="41" spans="1:8" s="11" customFormat="1" ht="15" outlineLevel="1">
      <c r="A41" s="124">
        <v>3.5</v>
      </c>
      <c r="B41" s="2" t="s">
        <v>1325</v>
      </c>
      <c r="C41" s="113" t="s">
        <v>636</v>
      </c>
      <c r="D41" s="73" t="s">
        <v>13</v>
      </c>
      <c r="E41" s="2"/>
      <c r="F41" s="2"/>
      <c r="G41" s="49"/>
      <c r="H41" s="114">
        <f t="shared" si="0"/>
        <v>0</v>
      </c>
    </row>
    <row r="42" spans="1:8" s="11" customFormat="1" ht="15" outlineLevel="1">
      <c r="A42" s="124">
        <v>3.6</v>
      </c>
      <c r="B42" s="2" t="s">
        <v>1325</v>
      </c>
      <c r="C42" s="113" t="s">
        <v>637</v>
      </c>
      <c r="D42" s="73" t="s">
        <v>13</v>
      </c>
      <c r="E42" s="2"/>
      <c r="F42" s="2"/>
      <c r="G42" s="49"/>
      <c r="H42" s="114">
        <f t="shared" si="0"/>
        <v>0</v>
      </c>
    </row>
    <row r="43" spans="1:8" s="11" customFormat="1" ht="15" outlineLevel="1">
      <c r="A43" s="124">
        <v>3.7</v>
      </c>
      <c r="B43" s="2" t="s">
        <v>1325</v>
      </c>
      <c r="C43" s="113" t="s">
        <v>638</v>
      </c>
      <c r="D43" s="73" t="s">
        <v>13</v>
      </c>
      <c r="E43" s="2"/>
      <c r="F43" s="2"/>
      <c r="G43" s="49"/>
      <c r="H43" s="114">
        <f t="shared" si="0"/>
        <v>0</v>
      </c>
    </row>
    <row r="44" spans="1:8" s="11" customFormat="1" ht="15" outlineLevel="1">
      <c r="A44" s="124">
        <v>3.8</v>
      </c>
      <c r="B44" s="2" t="s">
        <v>1325</v>
      </c>
      <c r="C44" s="113" t="s">
        <v>639</v>
      </c>
      <c r="D44" s="73" t="s">
        <v>13</v>
      </c>
      <c r="E44" s="2"/>
      <c r="F44" s="2"/>
      <c r="G44" s="49"/>
      <c r="H44" s="114">
        <f t="shared" si="0"/>
        <v>0</v>
      </c>
    </row>
    <row r="45" spans="1:8" s="11" customFormat="1" ht="15" outlineLevel="1">
      <c r="A45" s="124">
        <v>3.9</v>
      </c>
      <c r="B45" s="2" t="s">
        <v>1325</v>
      </c>
      <c r="C45" s="113" t="s">
        <v>640</v>
      </c>
      <c r="D45" s="73" t="s">
        <v>13</v>
      </c>
      <c r="E45" s="2"/>
      <c r="F45" s="2"/>
      <c r="G45" s="49"/>
      <c r="H45" s="114">
        <f t="shared" si="0"/>
        <v>0</v>
      </c>
    </row>
    <row r="46" spans="1:8" s="11" customFormat="1" ht="15" outlineLevel="1">
      <c r="A46" s="126">
        <v>3.1</v>
      </c>
      <c r="B46" s="2" t="s">
        <v>1325</v>
      </c>
      <c r="C46" s="113" t="s">
        <v>641</v>
      </c>
      <c r="D46" s="73" t="s">
        <v>13</v>
      </c>
      <c r="E46" s="2"/>
      <c r="F46" s="2"/>
      <c r="G46" s="49"/>
      <c r="H46" s="114">
        <f t="shared" si="0"/>
        <v>0</v>
      </c>
    </row>
    <row r="47" spans="1:8" s="11" customFormat="1" ht="15" outlineLevel="1">
      <c r="A47" s="124">
        <v>3.11</v>
      </c>
      <c r="B47" s="2" t="s">
        <v>1325</v>
      </c>
      <c r="C47" s="113" t="s">
        <v>642</v>
      </c>
      <c r="D47" s="73" t="s">
        <v>13</v>
      </c>
      <c r="E47" s="2"/>
      <c r="F47" s="2"/>
      <c r="G47" s="49"/>
      <c r="H47" s="114">
        <f t="shared" si="0"/>
        <v>0</v>
      </c>
    </row>
    <row r="48" spans="1:8" s="11" customFormat="1" ht="15" outlineLevel="1">
      <c r="A48" s="124">
        <v>3.12</v>
      </c>
      <c r="B48" s="2" t="s">
        <v>1325</v>
      </c>
      <c r="C48" s="113" t="s">
        <v>643</v>
      </c>
      <c r="D48" s="73" t="s">
        <v>13</v>
      </c>
      <c r="E48" s="2"/>
      <c r="F48" s="2"/>
      <c r="G48" s="49"/>
      <c r="H48" s="114">
        <f t="shared" si="0"/>
        <v>0</v>
      </c>
    </row>
    <row r="49" spans="1:8" s="11" customFormat="1" ht="15" outlineLevel="1">
      <c r="A49" s="124">
        <v>3.13</v>
      </c>
      <c r="B49" s="2" t="s">
        <v>1326</v>
      </c>
      <c r="C49" s="113" t="s">
        <v>632</v>
      </c>
      <c r="D49" s="73" t="s">
        <v>13</v>
      </c>
      <c r="E49" s="2"/>
      <c r="F49" s="2"/>
      <c r="G49" s="49"/>
      <c r="H49" s="114">
        <f t="shared" si="0"/>
        <v>0</v>
      </c>
    </row>
    <row r="50" spans="1:8" s="11" customFormat="1" ht="15" outlineLevel="1">
      <c r="A50" s="124">
        <v>3.14</v>
      </c>
      <c r="B50" s="2" t="s">
        <v>1326</v>
      </c>
      <c r="C50" s="113" t="s">
        <v>633</v>
      </c>
      <c r="D50" s="73" t="s">
        <v>13</v>
      </c>
      <c r="E50" s="2"/>
      <c r="F50" s="2"/>
      <c r="G50" s="49"/>
      <c r="H50" s="114">
        <f t="shared" si="0"/>
        <v>0</v>
      </c>
    </row>
    <row r="51" spans="1:14" s="11" customFormat="1" ht="15" outlineLevel="1">
      <c r="A51" s="124">
        <v>3.15</v>
      </c>
      <c r="B51" s="2" t="s">
        <v>1326</v>
      </c>
      <c r="C51" s="113" t="s">
        <v>634</v>
      </c>
      <c r="D51" s="73" t="s">
        <v>13</v>
      </c>
      <c r="E51" s="2"/>
      <c r="F51" s="2"/>
      <c r="G51" s="49"/>
      <c r="H51" s="114">
        <f t="shared" si="0"/>
        <v>0</v>
      </c>
      <c r="K51" s="12"/>
      <c r="L51" s="12"/>
      <c r="M51" s="12"/>
      <c r="N51" s="12"/>
    </row>
    <row r="52" spans="1:14" s="11" customFormat="1" ht="15" outlineLevel="1">
      <c r="A52" s="124">
        <v>3.16</v>
      </c>
      <c r="B52" s="2" t="s">
        <v>1326</v>
      </c>
      <c r="C52" s="113" t="s">
        <v>638</v>
      </c>
      <c r="D52" s="73" t="s">
        <v>13</v>
      </c>
      <c r="E52" s="2"/>
      <c r="F52" s="2"/>
      <c r="G52" s="49"/>
      <c r="H52" s="114">
        <f t="shared" si="0"/>
        <v>0</v>
      </c>
      <c r="K52" s="12"/>
      <c r="L52" s="12"/>
      <c r="M52" s="12"/>
      <c r="N52" s="12"/>
    </row>
    <row r="53" spans="1:14" s="11" customFormat="1" ht="15" outlineLevel="1">
      <c r="A53" s="124">
        <v>3.17</v>
      </c>
      <c r="B53" s="2" t="s">
        <v>1326</v>
      </c>
      <c r="C53" s="113" t="s">
        <v>639</v>
      </c>
      <c r="D53" s="73" t="s">
        <v>13</v>
      </c>
      <c r="E53" s="2"/>
      <c r="F53" s="2"/>
      <c r="G53" s="49"/>
      <c r="H53" s="114">
        <f>ROUND(G53*1.21,2)</f>
        <v>0</v>
      </c>
      <c r="K53" s="12"/>
      <c r="L53" s="12"/>
      <c r="M53" s="12"/>
      <c r="N53" s="12"/>
    </row>
    <row r="54" spans="1:14" s="11" customFormat="1" ht="15" outlineLevel="1">
      <c r="A54" s="124">
        <v>3.18</v>
      </c>
      <c r="B54" s="2" t="s">
        <v>1326</v>
      </c>
      <c r="C54" s="113" t="s">
        <v>640</v>
      </c>
      <c r="D54" s="73" t="s">
        <v>13</v>
      </c>
      <c r="E54" s="2"/>
      <c r="F54" s="2"/>
      <c r="G54" s="49"/>
      <c r="H54" s="114">
        <f>ROUND(G54*1.21,2)</f>
        <v>0</v>
      </c>
      <c r="K54" s="12"/>
      <c r="L54" s="12"/>
      <c r="M54" s="12"/>
      <c r="N54" s="12"/>
    </row>
    <row r="55" spans="1:14" ht="15">
      <c r="A55" s="115" t="s">
        <v>49</v>
      </c>
      <c r="B55" s="72" t="s">
        <v>1327</v>
      </c>
      <c r="C55" s="71"/>
      <c r="D55" s="92"/>
      <c r="E55" s="71"/>
      <c r="F55" s="71"/>
      <c r="G55" s="70"/>
      <c r="H55" s="116">
        <f t="shared" si="0"/>
        <v>0</v>
      </c>
      <c r="K55" s="10"/>
      <c r="L55" s="10"/>
      <c r="M55" s="10"/>
      <c r="N55" s="10"/>
    </row>
    <row r="56" spans="1:14" s="11" customFormat="1" ht="15" outlineLevel="1">
      <c r="A56" s="128">
        <v>4.1</v>
      </c>
      <c r="B56" s="4" t="s">
        <v>1328</v>
      </c>
      <c r="C56" s="113" t="s">
        <v>644</v>
      </c>
      <c r="D56" s="143" t="s">
        <v>13</v>
      </c>
      <c r="E56" s="46"/>
      <c r="F56" s="46"/>
      <c r="G56" s="49"/>
      <c r="H56" s="114">
        <f t="shared" si="0"/>
        <v>0</v>
      </c>
      <c r="K56" s="12"/>
      <c r="L56" s="12"/>
      <c r="M56" s="12"/>
      <c r="N56" s="12"/>
    </row>
    <row r="57" spans="1:14" s="11" customFormat="1" ht="15" outlineLevel="1">
      <c r="A57" s="128">
        <v>4.2</v>
      </c>
      <c r="B57" s="4" t="s">
        <v>1328</v>
      </c>
      <c r="C57" s="113" t="s">
        <v>645</v>
      </c>
      <c r="D57" s="143" t="s">
        <v>112</v>
      </c>
      <c r="E57" s="46"/>
      <c r="F57" s="46"/>
      <c r="G57" s="49"/>
      <c r="H57" s="114">
        <f t="shared" si="0"/>
        <v>0</v>
      </c>
      <c r="J57" s="144"/>
      <c r="K57" s="36"/>
      <c r="L57" s="34"/>
      <c r="M57" s="34"/>
      <c r="N57" s="12"/>
    </row>
    <row r="58" spans="1:14" s="11" customFormat="1" ht="15" outlineLevel="1">
      <c r="A58" s="128">
        <v>4.3</v>
      </c>
      <c r="B58" s="4" t="s">
        <v>1328</v>
      </c>
      <c r="C58" s="113" t="s">
        <v>646</v>
      </c>
      <c r="D58" s="143" t="s">
        <v>112</v>
      </c>
      <c r="E58" s="46"/>
      <c r="F58" s="46"/>
      <c r="G58" s="49"/>
      <c r="H58" s="114">
        <f t="shared" si="0"/>
        <v>0</v>
      </c>
      <c r="J58" s="12"/>
      <c r="K58" s="12"/>
      <c r="L58" s="12"/>
      <c r="M58" s="12"/>
      <c r="N58" s="12"/>
    </row>
    <row r="59" spans="1:14" s="11" customFormat="1" ht="15" outlineLevel="1">
      <c r="A59" s="128">
        <v>4.4</v>
      </c>
      <c r="B59" s="4" t="s">
        <v>1328</v>
      </c>
      <c r="C59" s="113" t="s">
        <v>647</v>
      </c>
      <c r="D59" s="143" t="s">
        <v>112</v>
      </c>
      <c r="E59" s="46"/>
      <c r="F59" s="46"/>
      <c r="G59" s="49"/>
      <c r="H59" s="114">
        <f t="shared" si="0"/>
        <v>0</v>
      </c>
      <c r="J59" s="12"/>
      <c r="K59" s="12"/>
      <c r="L59" s="12"/>
      <c r="M59" s="12"/>
      <c r="N59" s="12"/>
    </row>
    <row r="60" spans="1:18" ht="15">
      <c r="A60" s="115" t="s">
        <v>217</v>
      </c>
      <c r="B60" s="72" t="s">
        <v>1329</v>
      </c>
      <c r="C60" s="71"/>
      <c r="D60" s="92"/>
      <c r="E60" s="71"/>
      <c r="F60" s="71"/>
      <c r="G60" s="70"/>
      <c r="H60" s="116">
        <f t="shared" si="0"/>
        <v>0</v>
      </c>
      <c r="O60" s="12"/>
      <c r="P60" s="12"/>
      <c r="Q60" s="12"/>
      <c r="R60" s="12"/>
    </row>
    <row r="61" spans="1:18" s="11" customFormat="1" ht="15" outlineLevel="1">
      <c r="A61" s="124" t="s">
        <v>219</v>
      </c>
      <c r="B61" s="4" t="s">
        <v>1330</v>
      </c>
      <c r="C61" s="113" t="s">
        <v>648</v>
      </c>
      <c r="D61" s="30" t="s">
        <v>13</v>
      </c>
      <c r="E61" s="4"/>
      <c r="F61" s="4"/>
      <c r="G61" s="49"/>
      <c r="H61" s="114">
        <f t="shared" si="0"/>
        <v>0</v>
      </c>
      <c r="O61" s="12"/>
      <c r="P61" s="12"/>
      <c r="Q61" s="12"/>
      <c r="R61" s="12"/>
    </row>
    <row r="62" spans="1:18" s="11" customFormat="1" ht="15" outlineLevel="1">
      <c r="A62" s="124" t="s">
        <v>223</v>
      </c>
      <c r="B62" s="4" t="s">
        <v>1330</v>
      </c>
      <c r="C62" s="113" t="s">
        <v>649</v>
      </c>
      <c r="D62" s="30" t="s">
        <v>13</v>
      </c>
      <c r="E62" s="46"/>
      <c r="F62" s="46"/>
      <c r="G62" s="49"/>
      <c r="H62" s="114">
        <f t="shared" si="0"/>
        <v>0</v>
      </c>
      <c r="O62" s="12"/>
      <c r="P62" s="12"/>
      <c r="Q62" s="12"/>
      <c r="R62" s="12"/>
    </row>
    <row r="63" spans="1:18" s="11" customFormat="1" ht="15" outlineLevel="1">
      <c r="A63" s="124" t="s">
        <v>225</v>
      </c>
      <c r="B63" s="4" t="s">
        <v>1330</v>
      </c>
      <c r="C63" s="113" t="s">
        <v>650</v>
      </c>
      <c r="D63" s="30" t="s">
        <v>13</v>
      </c>
      <c r="E63" s="4"/>
      <c r="F63" s="4"/>
      <c r="G63" s="49"/>
      <c r="H63" s="114">
        <f t="shared" si="0"/>
        <v>0</v>
      </c>
      <c r="O63" s="12"/>
      <c r="P63" s="12"/>
      <c r="Q63" s="12"/>
      <c r="R63" s="12"/>
    </row>
    <row r="64" spans="1:18" s="11" customFormat="1" ht="15" outlineLevel="1">
      <c r="A64" s="124" t="s">
        <v>228</v>
      </c>
      <c r="B64" s="4" t="s">
        <v>1330</v>
      </c>
      <c r="C64" s="113" t="s">
        <v>651</v>
      </c>
      <c r="D64" s="30" t="s">
        <v>13</v>
      </c>
      <c r="E64" s="46"/>
      <c r="F64" s="46"/>
      <c r="G64" s="49"/>
      <c r="H64" s="114">
        <f t="shared" si="0"/>
        <v>0</v>
      </c>
      <c r="O64" s="12"/>
      <c r="P64" s="12"/>
      <c r="Q64" s="12"/>
      <c r="R64" s="12"/>
    </row>
    <row r="65" spans="1:18" s="11" customFormat="1" ht="15" outlineLevel="1">
      <c r="A65" s="124" t="s">
        <v>230</v>
      </c>
      <c r="B65" s="4" t="s">
        <v>1330</v>
      </c>
      <c r="C65" s="113" t="s">
        <v>652</v>
      </c>
      <c r="D65" s="30" t="s">
        <v>13</v>
      </c>
      <c r="E65" s="4"/>
      <c r="F65" s="4"/>
      <c r="G65" s="49"/>
      <c r="H65" s="114">
        <f t="shared" si="0"/>
        <v>0</v>
      </c>
      <c r="O65" s="12"/>
      <c r="P65" s="12"/>
      <c r="Q65" s="12"/>
      <c r="R65" s="12"/>
    </row>
    <row r="66" spans="1:18" s="11" customFormat="1" ht="15" outlineLevel="1">
      <c r="A66" s="124" t="s">
        <v>233</v>
      </c>
      <c r="B66" s="4" t="s">
        <v>1330</v>
      </c>
      <c r="C66" s="113" t="s">
        <v>653</v>
      </c>
      <c r="D66" s="30" t="s">
        <v>13</v>
      </c>
      <c r="E66" s="4"/>
      <c r="F66" s="4"/>
      <c r="G66" s="49"/>
      <c r="H66" s="114">
        <f t="shared" si="0"/>
        <v>0</v>
      </c>
      <c r="O66" s="12"/>
      <c r="P66" s="12"/>
      <c r="Q66" s="12"/>
      <c r="R66" s="12"/>
    </row>
    <row r="67" spans="1:18" s="11" customFormat="1" ht="15" outlineLevel="1">
      <c r="A67" s="124" t="s">
        <v>236</v>
      </c>
      <c r="B67" s="4" t="s">
        <v>1330</v>
      </c>
      <c r="C67" s="113" t="s">
        <v>654</v>
      </c>
      <c r="D67" s="30" t="s">
        <v>13</v>
      </c>
      <c r="E67" s="46"/>
      <c r="F67" s="46"/>
      <c r="G67" s="49"/>
      <c r="H67" s="114">
        <f t="shared" si="0"/>
        <v>0</v>
      </c>
      <c r="O67" s="12"/>
      <c r="P67" s="12"/>
      <c r="Q67" s="12"/>
      <c r="R67" s="12"/>
    </row>
    <row r="68" spans="1:18" s="11" customFormat="1" ht="15" outlineLevel="1">
      <c r="A68" s="124" t="s">
        <v>237</v>
      </c>
      <c r="B68" s="4" t="s">
        <v>1330</v>
      </c>
      <c r="C68" s="113" t="s">
        <v>655</v>
      </c>
      <c r="D68" s="30" t="s">
        <v>13</v>
      </c>
      <c r="E68" s="4"/>
      <c r="F68" s="4"/>
      <c r="G68" s="49"/>
      <c r="H68" s="114">
        <f t="shared" si="0"/>
        <v>0</v>
      </c>
      <c r="O68" s="12"/>
      <c r="P68" s="12"/>
      <c r="Q68" s="12"/>
      <c r="R68" s="12"/>
    </row>
    <row r="69" spans="1:18" s="11" customFormat="1" ht="15" outlineLevel="1">
      <c r="A69" s="124" t="s">
        <v>240</v>
      </c>
      <c r="B69" s="4" t="s">
        <v>1330</v>
      </c>
      <c r="C69" s="113" t="s">
        <v>656</v>
      </c>
      <c r="D69" s="30" t="s">
        <v>13</v>
      </c>
      <c r="E69" s="46"/>
      <c r="F69" s="46"/>
      <c r="G69" s="49"/>
      <c r="H69" s="114">
        <f t="shared" si="0"/>
        <v>0</v>
      </c>
      <c r="O69" s="12"/>
      <c r="P69" s="12"/>
      <c r="Q69" s="12"/>
      <c r="R69" s="12"/>
    </row>
    <row r="70" spans="1:18" s="11" customFormat="1" ht="15" outlineLevel="1">
      <c r="A70" s="124" t="s">
        <v>241</v>
      </c>
      <c r="B70" s="4" t="s">
        <v>1330</v>
      </c>
      <c r="C70" s="113" t="s">
        <v>657</v>
      </c>
      <c r="D70" s="30" t="s">
        <v>13</v>
      </c>
      <c r="E70" s="4"/>
      <c r="F70" s="4"/>
      <c r="G70" s="49"/>
      <c r="H70" s="114">
        <f t="shared" si="0"/>
        <v>0</v>
      </c>
      <c r="O70" s="12"/>
      <c r="P70" s="12"/>
      <c r="Q70" s="12"/>
      <c r="R70" s="12"/>
    </row>
    <row r="71" spans="1:18" s="11" customFormat="1" ht="15" outlineLevel="1">
      <c r="A71" s="124" t="s">
        <v>244</v>
      </c>
      <c r="B71" s="4" t="s">
        <v>1330</v>
      </c>
      <c r="C71" s="113" t="s">
        <v>658</v>
      </c>
      <c r="D71" s="30" t="s">
        <v>13</v>
      </c>
      <c r="E71" s="4"/>
      <c r="F71" s="4"/>
      <c r="G71" s="49"/>
      <c r="H71" s="114">
        <f t="shared" si="0"/>
        <v>0</v>
      </c>
      <c r="O71" s="12"/>
      <c r="P71" s="12"/>
      <c r="Q71" s="12"/>
      <c r="R71" s="12"/>
    </row>
    <row r="72" spans="1:18" s="11" customFormat="1" ht="15" outlineLevel="1">
      <c r="A72" s="124" t="s">
        <v>246</v>
      </c>
      <c r="B72" s="4" t="s">
        <v>1330</v>
      </c>
      <c r="C72" s="113" t="s">
        <v>659</v>
      </c>
      <c r="D72" s="30" t="s">
        <v>13</v>
      </c>
      <c r="E72" s="4"/>
      <c r="F72" s="4"/>
      <c r="G72" s="49"/>
      <c r="H72" s="114">
        <f aca="true" t="shared" si="1" ref="H72:H79">ROUND(G72*1.21,2)</f>
        <v>0</v>
      </c>
      <c r="O72" s="12"/>
      <c r="P72" s="12"/>
      <c r="Q72" s="12"/>
      <c r="R72" s="12"/>
    </row>
    <row r="73" spans="1:18" s="11" customFormat="1" ht="15" outlineLevel="1">
      <c r="A73" s="124" t="s">
        <v>250</v>
      </c>
      <c r="B73" s="4" t="s">
        <v>1330</v>
      </c>
      <c r="C73" s="113" t="s">
        <v>660</v>
      </c>
      <c r="D73" s="30" t="s">
        <v>13</v>
      </c>
      <c r="E73" s="46"/>
      <c r="F73" s="46"/>
      <c r="G73" s="49"/>
      <c r="H73" s="114">
        <f t="shared" si="1"/>
        <v>0</v>
      </c>
      <c r="O73" s="12"/>
      <c r="P73" s="12"/>
      <c r="Q73" s="12"/>
      <c r="R73" s="12"/>
    </row>
    <row r="74" spans="1:18" s="11" customFormat="1" ht="15" outlineLevel="1">
      <c r="A74" s="124" t="s">
        <v>252</v>
      </c>
      <c r="B74" s="4" t="s">
        <v>1330</v>
      </c>
      <c r="C74" s="113" t="s">
        <v>661</v>
      </c>
      <c r="D74" s="30" t="s">
        <v>13</v>
      </c>
      <c r="E74" s="46"/>
      <c r="F74" s="46"/>
      <c r="G74" s="49"/>
      <c r="H74" s="114">
        <f t="shared" si="1"/>
        <v>0</v>
      </c>
      <c r="O74" s="12"/>
      <c r="P74" s="12"/>
      <c r="Q74" s="12"/>
      <c r="R74" s="12"/>
    </row>
    <row r="75" spans="1:18" s="11" customFormat="1" ht="15" outlineLevel="1">
      <c r="A75" s="124" t="s">
        <v>255</v>
      </c>
      <c r="B75" s="4" t="s">
        <v>1330</v>
      </c>
      <c r="C75" s="113" t="s">
        <v>662</v>
      </c>
      <c r="D75" s="30" t="s">
        <v>13</v>
      </c>
      <c r="E75" s="4"/>
      <c r="F75" s="4"/>
      <c r="G75" s="49"/>
      <c r="H75" s="114">
        <f t="shared" si="1"/>
        <v>0</v>
      </c>
      <c r="O75" s="12"/>
      <c r="P75" s="12"/>
      <c r="Q75" s="12"/>
      <c r="R75" s="12"/>
    </row>
    <row r="76" spans="1:18" s="11" customFormat="1" ht="38.25" customHeight="1" outlineLevel="1">
      <c r="A76" s="124" t="s">
        <v>256</v>
      </c>
      <c r="B76" s="4" t="s">
        <v>1330</v>
      </c>
      <c r="C76" s="113" t="s">
        <v>692</v>
      </c>
      <c r="D76" s="30" t="s">
        <v>13</v>
      </c>
      <c r="E76" s="46"/>
      <c r="F76" s="46"/>
      <c r="G76" s="49"/>
      <c r="H76" s="114">
        <f t="shared" si="1"/>
        <v>0</v>
      </c>
      <c r="O76" s="12"/>
      <c r="P76" s="12"/>
      <c r="Q76" s="12"/>
      <c r="R76" s="12"/>
    </row>
    <row r="77" spans="1:18" s="11" customFormat="1" ht="42" customHeight="1" outlineLevel="1">
      <c r="A77" s="124" t="s">
        <v>258</v>
      </c>
      <c r="B77" s="4" t="s">
        <v>1330</v>
      </c>
      <c r="C77" s="113" t="s">
        <v>693</v>
      </c>
      <c r="D77" s="30" t="s">
        <v>13</v>
      </c>
      <c r="E77" s="4"/>
      <c r="F77" s="4"/>
      <c r="G77" s="49"/>
      <c r="H77" s="114">
        <f t="shared" si="1"/>
        <v>0</v>
      </c>
      <c r="O77" s="12"/>
      <c r="P77" s="12"/>
      <c r="Q77" s="12"/>
      <c r="R77" s="12"/>
    </row>
    <row r="78" spans="1:18" s="11" customFormat="1" ht="15" outlineLevel="1">
      <c r="A78" s="124" t="s">
        <v>262</v>
      </c>
      <c r="B78" s="4" t="s">
        <v>1330</v>
      </c>
      <c r="C78" s="113" t="s">
        <v>694</v>
      </c>
      <c r="D78" s="30" t="s">
        <v>13</v>
      </c>
      <c r="E78" s="4"/>
      <c r="F78" s="4"/>
      <c r="G78" s="49"/>
      <c r="H78" s="114">
        <f t="shared" si="1"/>
        <v>0</v>
      </c>
      <c r="O78" s="12"/>
      <c r="P78" s="12"/>
      <c r="Q78" s="12"/>
      <c r="R78" s="12"/>
    </row>
    <row r="79" spans="1:18" s="11" customFormat="1" ht="15" outlineLevel="1">
      <c r="A79" s="124" t="s">
        <v>264</v>
      </c>
      <c r="B79" s="4" t="s">
        <v>1330</v>
      </c>
      <c r="C79" s="113" t="s">
        <v>695</v>
      </c>
      <c r="D79" s="30" t="s">
        <v>13</v>
      </c>
      <c r="E79" s="4"/>
      <c r="F79" s="4"/>
      <c r="G79" s="49"/>
      <c r="H79" s="114">
        <f t="shared" si="1"/>
        <v>0</v>
      </c>
      <c r="O79" s="12"/>
      <c r="P79" s="12"/>
      <c r="Q79" s="12"/>
      <c r="R79" s="12"/>
    </row>
    <row r="80" spans="1:18" s="11" customFormat="1" ht="15" outlineLevel="1">
      <c r="A80" s="61" t="s">
        <v>1442</v>
      </c>
      <c r="B80" s="4" t="s">
        <v>1330</v>
      </c>
      <c r="C80" s="113" t="s">
        <v>696</v>
      </c>
      <c r="D80" s="30" t="s">
        <v>13</v>
      </c>
      <c r="E80" s="2"/>
      <c r="F80" s="2"/>
      <c r="G80" s="49"/>
      <c r="H80" s="49"/>
      <c r="O80" s="12"/>
      <c r="P80" s="12"/>
      <c r="Q80" s="12"/>
      <c r="R80" s="12"/>
    </row>
    <row r="81" spans="1:18" ht="15">
      <c r="A81" s="115" t="s">
        <v>337</v>
      </c>
      <c r="B81" s="72" t="s">
        <v>1331</v>
      </c>
      <c r="C81" s="117"/>
      <c r="D81" s="92"/>
      <c r="E81" s="71"/>
      <c r="F81" s="71"/>
      <c r="G81" s="70"/>
      <c r="H81" s="116">
        <f aca="true" t="shared" si="2" ref="H81:H126">ROUND(G81*1.21,2)</f>
        <v>0</v>
      </c>
      <c r="O81" s="12"/>
      <c r="P81" s="12"/>
      <c r="Q81" s="12"/>
      <c r="R81" s="12"/>
    </row>
    <row r="82" spans="1:18" s="11" customFormat="1" ht="15" outlineLevel="1">
      <c r="A82" s="124" t="s">
        <v>983</v>
      </c>
      <c r="B82" s="113" t="s">
        <v>1332</v>
      </c>
      <c r="C82" s="113" t="s">
        <v>663</v>
      </c>
      <c r="D82" s="73" t="s">
        <v>13</v>
      </c>
      <c r="E82" s="2"/>
      <c r="F82" s="2"/>
      <c r="G82" s="49"/>
      <c r="H82" s="114">
        <f t="shared" si="2"/>
        <v>0</v>
      </c>
      <c r="O82" s="12"/>
      <c r="P82" s="12"/>
      <c r="Q82" s="12"/>
      <c r="R82" s="12"/>
    </row>
    <row r="83" spans="1:18" s="11" customFormat="1" ht="15" outlineLevel="1">
      <c r="A83" s="124">
        <v>6.2</v>
      </c>
      <c r="B83" s="113" t="s">
        <v>1332</v>
      </c>
      <c r="C83" s="113" t="s">
        <v>664</v>
      </c>
      <c r="D83" s="73" t="s">
        <v>13</v>
      </c>
      <c r="E83" s="2"/>
      <c r="F83" s="2"/>
      <c r="G83" s="49"/>
      <c r="H83" s="114">
        <f t="shared" si="2"/>
        <v>0</v>
      </c>
      <c r="O83" s="12"/>
      <c r="P83" s="12"/>
      <c r="Q83" s="12"/>
      <c r="R83" s="12"/>
    </row>
    <row r="84" spans="1:18" s="11" customFormat="1" ht="15" outlineLevel="1">
      <c r="A84" s="124">
        <v>6.3</v>
      </c>
      <c r="B84" s="113" t="s">
        <v>1332</v>
      </c>
      <c r="C84" s="113" t="s">
        <v>665</v>
      </c>
      <c r="D84" s="73" t="s">
        <v>13</v>
      </c>
      <c r="E84" s="2"/>
      <c r="F84" s="2"/>
      <c r="G84" s="49"/>
      <c r="H84" s="114">
        <f t="shared" si="2"/>
        <v>0</v>
      </c>
      <c r="O84" s="12"/>
      <c r="P84" s="12"/>
      <c r="Q84" s="12"/>
      <c r="R84" s="12"/>
    </row>
    <row r="85" spans="1:18" s="11" customFormat="1" ht="15" outlineLevel="1">
      <c r="A85" s="124">
        <v>6.4</v>
      </c>
      <c r="B85" s="113" t="s">
        <v>1332</v>
      </c>
      <c r="C85" s="113" t="s">
        <v>666</v>
      </c>
      <c r="D85" s="73" t="s">
        <v>13</v>
      </c>
      <c r="E85" s="2"/>
      <c r="F85" s="2"/>
      <c r="G85" s="49"/>
      <c r="H85" s="114">
        <f t="shared" si="2"/>
        <v>0</v>
      </c>
      <c r="O85" s="12"/>
      <c r="P85" s="12"/>
      <c r="Q85" s="12"/>
      <c r="R85" s="12"/>
    </row>
    <row r="86" spans="1:18" s="11" customFormat="1" ht="15" outlineLevel="1">
      <c r="A86" s="124">
        <v>6.5</v>
      </c>
      <c r="B86" s="113" t="s">
        <v>1332</v>
      </c>
      <c r="C86" s="113" t="s">
        <v>667</v>
      </c>
      <c r="D86" s="73" t="s">
        <v>13</v>
      </c>
      <c r="E86" s="2"/>
      <c r="F86" s="2"/>
      <c r="G86" s="49"/>
      <c r="H86" s="114">
        <f t="shared" si="2"/>
        <v>0</v>
      </c>
      <c r="O86" s="12"/>
      <c r="P86" s="12"/>
      <c r="Q86" s="12"/>
      <c r="R86" s="12"/>
    </row>
    <row r="87" spans="1:18" s="11" customFormat="1" ht="15" outlineLevel="1">
      <c r="A87" s="124">
        <v>6.6</v>
      </c>
      <c r="B87" s="113" t="s">
        <v>1332</v>
      </c>
      <c r="C87" s="113" t="s">
        <v>668</v>
      </c>
      <c r="D87" s="73" t="s">
        <v>13</v>
      </c>
      <c r="E87" s="2"/>
      <c r="F87" s="2"/>
      <c r="G87" s="49"/>
      <c r="H87" s="114">
        <f t="shared" si="2"/>
        <v>0</v>
      </c>
      <c r="O87" s="12"/>
      <c r="P87" s="12"/>
      <c r="Q87" s="12"/>
      <c r="R87" s="12"/>
    </row>
    <row r="88" spans="1:18" ht="13.5" customHeight="1">
      <c r="A88" s="115" t="s">
        <v>383</v>
      </c>
      <c r="B88" s="72" t="s">
        <v>1333</v>
      </c>
      <c r="C88" s="71"/>
      <c r="D88" s="92"/>
      <c r="E88" s="71"/>
      <c r="F88" s="71"/>
      <c r="G88" s="70"/>
      <c r="H88" s="116">
        <f t="shared" si="2"/>
        <v>0</v>
      </c>
      <c r="O88" s="12"/>
      <c r="P88" s="12"/>
      <c r="Q88" s="12"/>
      <c r="R88" s="12"/>
    </row>
    <row r="89" spans="1:18" s="11" customFormat="1" ht="15" outlineLevel="1">
      <c r="A89" s="124">
        <v>7.1</v>
      </c>
      <c r="B89" s="4" t="s">
        <v>1334</v>
      </c>
      <c r="C89" s="113" t="s">
        <v>1335</v>
      </c>
      <c r="D89" s="73" t="s">
        <v>13</v>
      </c>
      <c r="E89" s="2"/>
      <c r="F89" s="2"/>
      <c r="G89" s="49"/>
      <c r="H89" s="114">
        <f t="shared" si="2"/>
        <v>0</v>
      </c>
      <c r="O89" s="12"/>
      <c r="P89" s="12"/>
      <c r="Q89" s="12"/>
      <c r="R89" s="12"/>
    </row>
    <row r="90" spans="1:18" s="11" customFormat="1" ht="15" outlineLevel="1">
      <c r="A90" s="124">
        <v>7.2</v>
      </c>
      <c r="B90" s="4" t="s">
        <v>1334</v>
      </c>
      <c r="C90" s="113" t="s">
        <v>1336</v>
      </c>
      <c r="D90" s="73" t="s">
        <v>13</v>
      </c>
      <c r="E90" s="2"/>
      <c r="F90" s="2"/>
      <c r="G90" s="49"/>
      <c r="H90" s="114">
        <f t="shared" si="2"/>
        <v>0</v>
      </c>
      <c r="O90" s="12"/>
      <c r="P90" s="12"/>
      <c r="Q90" s="12"/>
      <c r="R90" s="12"/>
    </row>
    <row r="91" spans="1:18" s="11" customFormat="1" ht="15" outlineLevel="1">
      <c r="A91" s="124">
        <v>7.3</v>
      </c>
      <c r="B91" s="4" t="s">
        <v>1334</v>
      </c>
      <c r="C91" s="113" t="s">
        <v>670</v>
      </c>
      <c r="D91" s="73" t="s">
        <v>13</v>
      </c>
      <c r="E91" s="2"/>
      <c r="F91" s="2"/>
      <c r="G91" s="49"/>
      <c r="H91" s="114">
        <f t="shared" si="2"/>
        <v>0</v>
      </c>
      <c r="O91" s="12"/>
      <c r="P91" s="12"/>
      <c r="Q91" s="12"/>
      <c r="R91" s="12"/>
    </row>
    <row r="92" spans="1:18" s="11" customFormat="1" ht="15" outlineLevel="1">
      <c r="A92" s="124">
        <v>7.4</v>
      </c>
      <c r="B92" s="4" t="s">
        <v>1337</v>
      </c>
      <c r="C92" s="118" t="s">
        <v>1338</v>
      </c>
      <c r="D92" s="73" t="s">
        <v>13</v>
      </c>
      <c r="E92" s="2"/>
      <c r="F92" s="2"/>
      <c r="G92" s="49"/>
      <c r="H92" s="114">
        <f t="shared" si="2"/>
        <v>0</v>
      </c>
      <c r="O92" s="12"/>
      <c r="P92" s="12"/>
      <c r="Q92" s="12"/>
      <c r="R92" s="12"/>
    </row>
    <row r="93" spans="1:18" s="11" customFormat="1" ht="15" outlineLevel="1">
      <c r="A93" s="124">
        <v>7.5</v>
      </c>
      <c r="B93" s="56" t="s">
        <v>1339</v>
      </c>
      <c r="C93" s="113" t="s">
        <v>671</v>
      </c>
      <c r="D93" s="73" t="s">
        <v>13</v>
      </c>
      <c r="E93" s="2"/>
      <c r="F93" s="2"/>
      <c r="G93" s="49"/>
      <c r="H93" s="114">
        <f t="shared" si="2"/>
        <v>0</v>
      </c>
      <c r="O93" s="12"/>
      <c r="P93" s="12"/>
      <c r="Q93" s="12"/>
      <c r="R93" s="12"/>
    </row>
    <row r="94" spans="1:18" s="11" customFormat="1" ht="15" outlineLevel="1">
      <c r="A94" s="124">
        <v>7.6</v>
      </c>
      <c r="B94" s="46" t="s">
        <v>1340</v>
      </c>
      <c r="C94" s="113" t="s">
        <v>672</v>
      </c>
      <c r="D94" s="73" t="s">
        <v>13</v>
      </c>
      <c r="E94" s="2"/>
      <c r="F94" s="2"/>
      <c r="G94" s="49"/>
      <c r="H94" s="114">
        <f t="shared" si="2"/>
        <v>0</v>
      </c>
      <c r="O94" s="12"/>
      <c r="P94" s="12"/>
      <c r="Q94" s="12"/>
      <c r="R94" s="12"/>
    </row>
    <row r="95" spans="1:18" s="11" customFormat="1" ht="15" outlineLevel="1">
      <c r="A95" s="124">
        <v>7.7</v>
      </c>
      <c r="B95" s="46" t="s">
        <v>1341</v>
      </c>
      <c r="C95" s="119" t="s">
        <v>697</v>
      </c>
      <c r="D95" s="73" t="s">
        <v>13</v>
      </c>
      <c r="E95" s="4"/>
      <c r="F95" s="4"/>
      <c r="G95" s="49"/>
      <c r="H95" s="114">
        <f t="shared" si="2"/>
        <v>0</v>
      </c>
      <c r="O95" s="12"/>
      <c r="P95" s="12"/>
      <c r="Q95" s="12"/>
      <c r="R95" s="12"/>
    </row>
    <row r="96" spans="1:18" s="11" customFormat="1" ht="15" outlineLevel="1">
      <c r="A96" s="124">
        <v>7.8</v>
      </c>
      <c r="B96" s="46" t="s">
        <v>1342</v>
      </c>
      <c r="C96" s="120" t="s">
        <v>698</v>
      </c>
      <c r="D96" s="73" t="s">
        <v>13</v>
      </c>
      <c r="E96" s="4"/>
      <c r="F96" s="4"/>
      <c r="G96" s="49"/>
      <c r="H96" s="114">
        <f t="shared" si="2"/>
        <v>0</v>
      </c>
      <c r="O96" s="12"/>
      <c r="P96" s="12"/>
      <c r="Q96" s="12"/>
      <c r="R96" s="12"/>
    </row>
    <row r="97" spans="1:18" s="11" customFormat="1" ht="15" outlineLevel="1">
      <c r="A97" s="124">
        <v>7.9</v>
      </c>
      <c r="B97" s="46" t="s">
        <v>1342</v>
      </c>
      <c r="C97" s="121" t="s">
        <v>685</v>
      </c>
      <c r="D97" s="73" t="s">
        <v>13</v>
      </c>
      <c r="E97" s="2"/>
      <c r="F97" s="2"/>
      <c r="G97" s="49"/>
      <c r="H97" s="114">
        <f t="shared" si="2"/>
        <v>0</v>
      </c>
      <c r="O97" s="12"/>
      <c r="P97" s="12"/>
      <c r="Q97" s="12"/>
      <c r="R97" s="12"/>
    </row>
    <row r="98" spans="1:18" s="11" customFormat="1" ht="15" outlineLevel="1">
      <c r="A98" s="124">
        <v>7.1</v>
      </c>
      <c r="B98" s="47" t="s">
        <v>1342</v>
      </c>
      <c r="C98" s="121" t="s">
        <v>686</v>
      </c>
      <c r="D98" s="73" t="s">
        <v>13</v>
      </c>
      <c r="E98" s="2"/>
      <c r="F98" s="2"/>
      <c r="G98" s="49"/>
      <c r="H98" s="114">
        <f t="shared" si="2"/>
        <v>0</v>
      </c>
      <c r="O98" s="12"/>
      <c r="P98" s="12"/>
      <c r="Q98" s="12"/>
      <c r="R98" s="12"/>
    </row>
    <row r="99" spans="1:18" s="11" customFormat="1" ht="15" outlineLevel="1">
      <c r="A99" s="126">
        <v>7.11</v>
      </c>
      <c r="B99" s="46" t="s">
        <v>689</v>
      </c>
      <c r="C99" s="121" t="s">
        <v>1343</v>
      </c>
      <c r="D99" s="73" t="s">
        <v>13</v>
      </c>
      <c r="E99" s="2"/>
      <c r="F99" s="2"/>
      <c r="G99" s="49"/>
      <c r="H99" s="114">
        <f t="shared" si="2"/>
        <v>0</v>
      </c>
      <c r="O99" s="12"/>
      <c r="P99" s="12"/>
      <c r="Q99" s="12"/>
      <c r="R99" s="12"/>
    </row>
    <row r="100" spans="1:18" s="11" customFormat="1" ht="15" outlineLevel="1">
      <c r="A100" s="126">
        <v>7.12</v>
      </c>
      <c r="B100" s="46" t="s">
        <v>1344</v>
      </c>
      <c r="C100" s="121" t="s">
        <v>687</v>
      </c>
      <c r="D100" s="73" t="s">
        <v>13</v>
      </c>
      <c r="E100" s="73"/>
      <c r="F100" s="73"/>
      <c r="G100" s="49"/>
      <c r="H100" s="114">
        <f t="shared" si="2"/>
        <v>0</v>
      </c>
      <c r="O100" s="12"/>
      <c r="P100" s="12"/>
      <c r="Q100" s="12"/>
      <c r="R100" s="12"/>
    </row>
    <row r="101" spans="1:18" s="11" customFormat="1" ht="15" outlineLevel="1">
      <c r="A101" s="126">
        <v>7.13</v>
      </c>
      <c r="B101" s="46" t="s">
        <v>1344</v>
      </c>
      <c r="C101" s="121" t="s">
        <v>688</v>
      </c>
      <c r="D101" s="73" t="s">
        <v>13</v>
      </c>
      <c r="E101" s="73"/>
      <c r="F101" s="73"/>
      <c r="G101" s="49"/>
      <c r="H101" s="114">
        <f t="shared" si="2"/>
        <v>0</v>
      </c>
      <c r="O101" s="12"/>
      <c r="P101" s="12"/>
      <c r="Q101" s="12"/>
      <c r="R101" s="12"/>
    </row>
    <row r="102" spans="1:18" s="11" customFormat="1" ht="15" outlineLevel="1">
      <c r="A102" s="126">
        <v>7.14</v>
      </c>
      <c r="B102" s="4" t="s">
        <v>890</v>
      </c>
      <c r="C102" s="113" t="s">
        <v>669</v>
      </c>
      <c r="D102" s="73" t="s">
        <v>13</v>
      </c>
      <c r="E102" s="2"/>
      <c r="F102" s="2"/>
      <c r="G102" s="49"/>
      <c r="H102" s="114">
        <f t="shared" si="2"/>
        <v>0</v>
      </c>
      <c r="O102" s="12"/>
      <c r="P102" s="12"/>
      <c r="Q102" s="12"/>
      <c r="R102" s="12"/>
    </row>
    <row r="103" spans="1:18" s="11" customFormat="1" ht="15" outlineLevel="1">
      <c r="A103" s="61">
        <v>7.15</v>
      </c>
      <c r="B103" s="4" t="s">
        <v>1337</v>
      </c>
      <c r="C103" s="125" t="s">
        <v>1345</v>
      </c>
      <c r="D103" s="73" t="s">
        <v>13</v>
      </c>
      <c r="E103" s="2"/>
      <c r="F103" s="2"/>
      <c r="G103" s="49"/>
      <c r="H103" s="49"/>
      <c r="O103" s="12"/>
      <c r="P103" s="12"/>
      <c r="Q103" s="12"/>
      <c r="R103" s="12"/>
    </row>
    <row r="104" spans="1:18" s="11" customFormat="1" ht="15" outlineLevel="1">
      <c r="A104" s="61">
        <v>7.16</v>
      </c>
      <c r="B104" s="4" t="s">
        <v>1337</v>
      </c>
      <c r="C104" s="125" t="s">
        <v>1346</v>
      </c>
      <c r="D104" s="73" t="s">
        <v>13</v>
      </c>
      <c r="E104" s="2"/>
      <c r="F104" s="2"/>
      <c r="G104" s="49"/>
      <c r="H104" s="49"/>
      <c r="O104" s="12"/>
      <c r="P104" s="12"/>
      <c r="Q104" s="12"/>
      <c r="R104" s="12"/>
    </row>
    <row r="105" spans="1:8" ht="15">
      <c r="A105" s="122" t="s">
        <v>984</v>
      </c>
      <c r="B105" s="123" t="s">
        <v>1347</v>
      </c>
      <c r="C105" s="71"/>
      <c r="D105" s="92"/>
      <c r="E105" s="71"/>
      <c r="F105" s="71"/>
      <c r="G105" s="70"/>
      <c r="H105" s="116">
        <f t="shared" si="2"/>
        <v>0</v>
      </c>
    </row>
    <row r="106" spans="1:8" s="11" customFormat="1" ht="15" outlineLevel="1">
      <c r="A106" s="124">
        <v>8.1</v>
      </c>
      <c r="B106" s="29" t="s">
        <v>1348</v>
      </c>
      <c r="C106" s="125" t="s">
        <v>1349</v>
      </c>
      <c r="D106" s="73" t="s">
        <v>13</v>
      </c>
      <c r="E106" s="2"/>
      <c r="F106" s="2"/>
      <c r="G106" s="49"/>
      <c r="H106" s="114">
        <f t="shared" si="2"/>
        <v>0</v>
      </c>
    </row>
    <row r="107" spans="1:8" s="11" customFormat="1" ht="15" outlineLevel="1">
      <c r="A107" s="124">
        <v>8.2</v>
      </c>
      <c r="B107" s="29" t="s">
        <v>1350</v>
      </c>
      <c r="C107" s="125" t="s">
        <v>1351</v>
      </c>
      <c r="D107" s="73" t="s">
        <v>13</v>
      </c>
      <c r="E107" s="2"/>
      <c r="F107" s="2"/>
      <c r="G107" s="49"/>
      <c r="H107" s="114">
        <f t="shared" si="2"/>
        <v>0</v>
      </c>
    </row>
    <row r="108" spans="1:8" s="11" customFormat="1" ht="15" outlineLevel="1">
      <c r="A108" s="124">
        <v>8.3</v>
      </c>
      <c r="B108" s="29" t="s">
        <v>1352</v>
      </c>
      <c r="C108" s="125" t="s">
        <v>1353</v>
      </c>
      <c r="D108" s="73" t="s">
        <v>13</v>
      </c>
      <c r="E108" s="2"/>
      <c r="F108" s="2"/>
      <c r="G108" s="49"/>
      <c r="H108" s="114">
        <f t="shared" si="2"/>
        <v>0</v>
      </c>
    </row>
    <row r="109" spans="1:8" s="11" customFormat="1" ht="15" outlineLevel="1">
      <c r="A109" s="124">
        <v>8.4</v>
      </c>
      <c r="B109" s="29" t="s">
        <v>1348</v>
      </c>
      <c r="C109" s="125" t="s">
        <v>1354</v>
      </c>
      <c r="D109" s="73" t="s">
        <v>13</v>
      </c>
      <c r="E109" s="2"/>
      <c r="F109" s="2"/>
      <c r="G109" s="49"/>
      <c r="H109" s="114">
        <f t="shared" si="2"/>
        <v>0</v>
      </c>
    </row>
    <row r="110" spans="1:8" s="11" customFormat="1" ht="15" outlineLevel="1">
      <c r="A110" s="124">
        <v>8.5</v>
      </c>
      <c r="B110" s="29" t="s">
        <v>1355</v>
      </c>
      <c r="C110" s="125" t="s">
        <v>1356</v>
      </c>
      <c r="D110" s="73" t="s">
        <v>13</v>
      </c>
      <c r="E110" s="2"/>
      <c r="F110" s="2"/>
      <c r="G110" s="49"/>
      <c r="H110" s="114">
        <f t="shared" si="2"/>
        <v>0</v>
      </c>
    </row>
    <row r="111" spans="1:8" s="11" customFormat="1" ht="15" outlineLevel="1">
      <c r="A111" s="124">
        <v>8.6</v>
      </c>
      <c r="B111" s="29" t="s">
        <v>1355</v>
      </c>
      <c r="C111" s="29" t="s">
        <v>1357</v>
      </c>
      <c r="D111" s="73" t="s">
        <v>13</v>
      </c>
      <c r="E111" s="2"/>
      <c r="F111" s="2"/>
      <c r="G111" s="49"/>
      <c r="H111" s="114">
        <f t="shared" si="2"/>
        <v>0</v>
      </c>
    </row>
    <row r="112" spans="1:8" s="11" customFormat="1" ht="15" outlineLevel="1">
      <c r="A112" s="124">
        <v>8.7</v>
      </c>
      <c r="B112" s="29" t="s">
        <v>1355</v>
      </c>
      <c r="C112" s="29" t="s">
        <v>1358</v>
      </c>
      <c r="D112" s="73" t="s">
        <v>13</v>
      </c>
      <c r="E112" s="2"/>
      <c r="F112" s="2"/>
      <c r="G112" s="49"/>
      <c r="H112" s="114">
        <f t="shared" si="2"/>
        <v>0</v>
      </c>
    </row>
    <row r="113" spans="1:8" s="11" customFormat="1" ht="15" outlineLevel="1">
      <c r="A113" s="124">
        <v>8.8</v>
      </c>
      <c r="B113" s="29" t="s">
        <v>1355</v>
      </c>
      <c r="C113" s="29" t="s">
        <v>1359</v>
      </c>
      <c r="D113" s="73" t="s">
        <v>13</v>
      </c>
      <c r="E113" s="2"/>
      <c r="F113" s="2"/>
      <c r="G113" s="49"/>
      <c r="H113" s="114">
        <f t="shared" si="2"/>
        <v>0</v>
      </c>
    </row>
    <row r="114" spans="1:8" s="11" customFormat="1" ht="17.25" outlineLevel="1">
      <c r="A114" s="124">
        <v>8.9</v>
      </c>
      <c r="B114" s="29" t="s">
        <v>1352</v>
      </c>
      <c r="C114" s="29" t="s">
        <v>1360</v>
      </c>
      <c r="D114" s="73" t="s">
        <v>13</v>
      </c>
      <c r="E114" s="2"/>
      <c r="F114" s="2"/>
      <c r="G114" s="49"/>
      <c r="H114" s="114">
        <f t="shared" si="2"/>
        <v>0</v>
      </c>
    </row>
    <row r="115" spans="1:8" s="11" customFormat="1" ht="17.25" outlineLevel="1">
      <c r="A115" s="126">
        <v>8.1</v>
      </c>
      <c r="B115" s="29" t="s">
        <v>1352</v>
      </c>
      <c r="C115" s="29" t="s">
        <v>1361</v>
      </c>
      <c r="D115" s="73" t="s">
        <v>13</v>
      </c>
      <c r="E115" s="2"/>
      <c r="F115" s="2"/>
      <c r="G115" s="49"/>
      <c r="H115" s="114">
        <f t="shared" si="2"/>
        <v>0</v>
      </c>
    </row>
    <row r="116" spans="1:8" s="11" customFormat="1" ht="17.25" outlineLevel="1">
      <c r="A116" s="126">
        <v>8.11</v>
      </c>
      <c r="B116" s="29" t="s">
        <v>1352</v>
      </c>
      <c r="C116" s="29" t="s">
        <v>1362</v>
      </c>
      <c r="D116" s="73" t="s">
        <v>13</v>
      </c>
      <c r="E116" s="2"/>
      <c r="F116" s="2"/>
      <c r="G116" s="49"/>
      <c r="H116" s="114">
        <f t="shared" si="2"/>
        <v>0</v>
      </c>
    </row>
    <row r="117" spans="1:8" s="11" customFormat="1" ht="17.25" outlineLevel="1">
      <c r="A117" s="126">
        <v>8.12</v>
      </c>
      <c r="B117" s="29" t="s">
        <v>1352</v>
      </c>
      <c r="C117" s="29" t="s">
        <v>1363</v>
      </c>
      <c r="D117" s="73" t="s">
        <v>13</v>
      </c>
      <c r="E117" s="2"/>
      <c r="F117" s="2"/>
      <c r="G117" s="49"/>
      <c r="H117" s="114">
        <f t="shared" si="2"/>
        <v>0</v>
      </c>
    </row>
    <row r="118" spans="1:8" s="11" customFormat="1" ht="17.25" outlineLevel="1">
      <c r="A118" s="126">
        <v>8.13</v>
      </c>
      <c r="B118" s="29" t="s">
        <v>1352</v>
      </c>
      <c r="C118" s="29" t="s">
        <v>1364</v>
      </c>
      <c r="D118" s="73" t="s">
        <v>13</v>
      </c>
      <c r="E118" s="2"/>
      <c r="F118" s="2"/>
      <c r="G118" s="49"/>
      <c r="H118" s="114">
        <f t="shared" si="2"/>
        <v>0</v>
      </c>
    </row>
    <row r="119" spans="1:8" ht="15">
      <c r="A119" s="127">
        <v>9</v>
      </c>
      <c r="B119" s="69" t="s">
        <v>1365</v>
      </c>
      <c r="C119" s="71"/>
      <c r="D119" s="92"/>
      <c r="E119" s="71"/>
      <c r="F119" s="71"/>
      <c r="G119" s="70"/>
      <c r="H119" s="116">
        <f t="shared" si="2"/>
        <v>0</v>
      </c>
    </row>
    <row r="120" spans="1:8" s="11" customFormat="1" ht="15" outlineLevel="1">
      <c r="A120" s="128">
        <v>9.1</v>
      </c>
      <c r="B120" s="4" t="s">
        <v>1365</v>
      </c>
      <c r="C120" s="125" t="s">
        <v>1366</v>
      </c>
      <c r="D120" s="143" t="s">
        <v>13</v>
      </c>
      <c r="E120" s="2"/>
      <c r="F120" s="2"/>
      <c r="G120" s="49"/>
      <c r="H120" s="114">
        <f t="shared" si="2"/>
        <v>0</v>
      </c>
    </row>
    <row r="121" spans="1:8" s="11" customFormat="1" ht="15" outlineLevel="1">
      <c r="A121" s="128">
        <v>9.2</v>
      </c>
      <c r="B121" s="4" t="s">
        <v>1365</v>
      </c>
      <c r="C121" s="125" t="s">
        <v>1367</v>
      </c>
      <c r="D121" s="143" t="s">
        <v>13</v>
      </c>
      <c r="E121" s="2"/>
      <c r="F121" s="2"/>
      <c r="G121" s="49"/>
      <c r="H121" s="114">
        <f t="shared" si="2"/>
        <v>0</v>
      </c>
    </row>
    <row r="122" spans="1:8" s="11" customFormat="1" ht="15" outlineLevel="1">
      <c r="A122" s="128">
        <v>9.3</v>
      </c>
      <c r="B122" s="4" t="s">
        <v>1365</v>
      </c>
      <c r="C122" s="125" t="s">
        <v>1368</v>
      </c>
      <c r="D122" s="143" t="s">
        <v>13</v>
      </c>
      <c r="E122" s="2"/>
      <c r="F122" s="2"/>
      <c r="G122" s="49"/>
      <c r="H122" s="114">
        <f t="shared" si="2"/>
        <v>0</v>
      </c>
    </row>
    <row r="123" spans="1:8" s="11" customFormat="1" ht="15" outlineLevel="1">
      <c r="A123" s="128">
        <v>9.4</v>
      </c>
      <c r="B123" s="4" t="s">
        <v>1365</v>
      </c>
      <c r="C123" s="125" t="s">
        <v>1369</v>
      </c>
      <c r="D123" s="143" t="s">
        <v>13</v>
      </c>
      <c r="E123" s="2"/>
      <c r="F123" s="2"/>
      <c r="G123" s="49"/>
      <c r="H123" s="114">
        <f t="shared" si="2"/>
        <v>0</v>
      </c>
    </row>
    <row r="124" spans="1:8" s="11" customFormat="1" ht="15" outlineLevel="1">
      <c r="A124" s="128">
        <v>9.5</v>
      </c>
      <c r="B124" s="4" t="s">
        <v>1365</v>
      </c>
      <c r="C124" s="125" t="s">
        <v>1370</v>
      </c>
      <c r="D124" s="143" t="s">
        <v>13</v>
      </c>
      <c r="E124" s="2"/>
      <c r="F124" s="2"/>
      <c r="G124" s="49"/>
      <c r="H124" s="114">
        <f t="shared" si="2"/>
        <v>0</v>
      </c>
    </row>
    <row r="125" spans="1:8" s="11" customFormat="1" ht="15" outlineLevel="1">
      <c r="A125" s="128">
        <v>9.6</v>
      </c>
      <c r="B125" s="4" t="s">
        <v>1365</v>
      </c>
      <c r="C125" s="125" t="s">
        <v>1371</v>
      </c>
      <c r="D125" s="143" t="s">
        <v>13</v>
      </c>
      <c r="E125" s="2"/>
      <c r="F125" s="2"/>
      <c r="G125" s="49"/>
      <c r="H125" s="114">
        <f t="shared" si="2"/>
        <v>0</v>
      </c>
    </row>
    <row r="126" spans="1:8" s="11" customFormat="1" ht="15" outlineLevel="1">
      <c r="A126" s="128">
        <v>9.7</v>
      </c>
      <c r="B126" s="4" t="s">
        <v>1365</v>
      </c>
      <c r="C126" s="125" t="s">
        <v>1372</v>
      </c>
      <c r="D126" s="143" t="s">
        <v>13</v>
      </c>
      <c r="E126" s="2"/>
      <c r="F126" s="2"/>
      <c r="G126" s="49"/>
      <c r="H126" s="114">
        <f t="shared" si="2"/>
        <v>0</v>
      </c>
    </row>
    <row r="127" spans="1:8" s="11" customFormat="1" ht="15" outlineLevel="1">
      <c r="A127" s="128">
        <v>9.8</v>
      </c>
      <c r="B127" s="4" t="s">
        <v>1365</v>
      </c>
      <c r="C127" s="125" t="s">
        <v>1373</v>
      </c>
      <c r="D127" s="143" t="s">
        <v>13</v>
      </c>
      <c r="E127" s="2"/>
      <c r="F127" s="2"/>
      <c r="G127" s="49"/>
      <c r="H127" s="49"/>
    </row>
    <row r="128" spans="1:8" s="11" customFormat="1" ht="15" outlineLevel="1">
      <c r="A128" s="128">
        <v>9.9</v>
      </c>
      <c r="B128" s="4" t="s">
        <v>1365</v>
      </c>
      <c r="C128" s="125" t="s">
        <v>1374</v>
      </c>
      <c r="D128" s="143" t="s">
        <v>13</v>
      </c>
      <c r="E128" s="2"/>
      <c r="F128" s="2"/>
      <c r="G128" s="49"/>
      <c r="H128" s="49"/>
    </row>
    <row r="129" spans="1:8" s="11" customFormat="1" ht="15" outlineLevel="1">
      <c r="A129" s="61">
        <v>9.1</v>
      </c>
      <c r="B129" s="4" t="s">
        <v>1365</v>
      </c>
      <c r="C129" s="125" t="s">
        <v>1375</v>
      </c>
      <c r="D129" s="143" t="s">
        <v>13</v>
      </c>
      <c r="E129" s="2"/>
      <c r="F129" s="2"/>
      <c r="G129" s="49"/>
      <c r="H129" s="49"/>
    </row>
    <row r="130" spans="1:8" s="11" customFormat="1" ht="15" outlineLevel="1">
      <c r="A130" s="61">
        <v>9.11</v>
      </c>
      <c r="B130" s="4" t="s">
        <v>1365</v>
      </c>
      <c r="C130" s="125" t="s">
        <v>1376</v>
      </c>
      <c r="D130" s="143" t="s">
        <v>13</v>
      </c>
      <c r="E130" s="2"/>
      <c r="F130" s="2"/>
      <c r="G130" s="49"/>
      <c r="H130" s="49"/>
    </row>
    <row r="131" spans="1:8" s="11" customFormat="1" ht="15" outlineLevel="1">
      <c r="A131" s="61">
        <v>9.12</v>
      </c>
      <c r="B131" s="4" t="s">
        <v>1365</v>
      </c>
      <c r="C131" s="125" t="s">
        <v>1377</v>
      </c>
      <c r="D131" s="143" t="s">
        <v>13</v>
      </c>
      <c r="E131" s="2"/>
      <c r="F131" s="2"/>
      <c r="G131" s="49"/>
      <c r="H131" s="49"/>
    </row>
    <row r="132" spans="1:8" s="11" customFormat="1" ht="15" outlineLevel="1">
      <c r="A132" s="61">
        <v>9.13</v>
      </c>
      <c r="B132" s="4" t="s">
        <v>1365</v>
      </c>
      <c r="C132" s="125" t="s">
        <v>1378</v>
      </c>
      <c r="D132" s="143" t="s">
        <v>13</v>
      </c>
      <c r="E132" s="2"/>
      <c r="F132" s="2"/>
      <c r="G132" s="49"/>
      <c r="H132" s="49"/>
    </row>
    <row r="133" spans="1:8" s="11" customFormat="1" ht="15" outlineLevel="1">
      <c r="A133" s="61">
        <v>9.14</v>
      </c>
      <c r="B133" s="4" t="s">
        <v>1365</v>
      </c>
      <c r="C133" s="125" t="s">
        <v>1379</v>
      </c>
      <c r="D133" s="143" t="s">
        <v>13</v>
      </c>
      <c r="E133" s="2"/>
      <c r="F133" s="2"/>
      <c r="G133" s="49"/>
      <c r="H133" s="49"/>
    </row>
    <row r="134" spans="1:8" s="11" customFormat="1" ht="15" outlineLevel="1">
      <c r="A134" s="61">
        <v>9.15</v>
      </c>
      <c r="B134" s="4" t="s">
        <v>1365</v>
      </c>
      <c r="C134" s="125" t="s">
        <v>1380</v>
      </c>
      <c r="D134" s="143" t="s">
        <v>13</v>
      </c>
      <c r="E134" s="2"/>
      <c r="F134" s="2"/>
      <c r="G134" s="49"/>
      <c r="H134" s="49"/>
    </row>
    <row r="135" spans="1:8" s="11" customFormat="1" ht="15" outlineLevel="1">
      <c r="A135" s="61">
        <v>9.16</v>
      </c>
      <c r="B135" s="4" t="s">
        <v>1365</v>
      </c>
      <c r="C135" s="125" t="s">
        <v>1381</v>
      </c>
      <c r="D135" s="143" t="s">
        <v>13</v>
      </c>
      <c r="E135" s="2"/>
      <c r="F135" s="2"/>
      <c r="G135" s="49"/>
      <c r="H135" s="49"/>
    </row>
    <row r="136" spans="1:8" s="11" customFormat="1" ht="15" outlineLevel="1">
      <c r="A136" s="61">
        <v>9.17</v>
      </c>
      <c r="B136" s="4" t="s">
        <v>1365</v>
      </c>
      <c r="C136" s="125" t="s">
        <v>1382</v>
      </c>
      <c r="D136" s="143" t="s">
        <v>13</v>
      </c>
      <c r="E136" s="2"/>
      <c r="F136" s="2"/>
      <c r="G136" s="49"/>
      <c r="H136" s="49"/>
    </row>
    <row r="137" spans="1:8" s="11" customFormat="1" ht="15" outlineLevel="1">
      <c r="A137" s="61">
        <v>9.18</v>
      </c>
      <c r="B137" s="4" t="s">
        <v>1365</v>
      </c>
      <c r="C137" s="125" t="s">
        <v>1383</v>
      </c>
      <c r="D137" s="143" t="s">
        <v>13</v>
      </c>
      <c r="E137" s="2"/>
      <c r="F137" s="2"/>
      <c r="G137" s="49"/>
      <c r="H137" s="49"/>
    </row>
    <row r="138" spans="1:8" s="11" customFormat="1" ht="15" outlineLevel="1">
      <c r="A138" s="61">
        <v>9.19</v>
      </c>
      <c r="B138" s="4" t="s">
        <v>1365</v>
      </c>
      <c r="C138" s="125" t="s">
        <v>1384</v>
      </c>
      <c r="D138" s="143" t="s">
        <v>13</v>
      </c>
      <c r="E138" s="2"/>
      <c r="F138" s="2"/>
      <c r="G138" s="49"/>
      <c r="H138" s="49"/>
    </row>
    <row r="139" spans="1:8" s="11" customFormat="1" ht="15" outlineLevel="1">
      <c r="A139" s="61">
        <v>9.2</v>
      </c>
      <c r="B139" s="4" t="s">
        <v>1365</v>
      </c>
      <c r="C139" s="125" t="s">
        <v>1385</v>
      </c>
      <c r="D139" s="143" t="s">
        <v>13</v>
      </c>
      <c r="E139" s="2"/>
      <c r="F139" s="2"/>
      <c r="G139" s="49"/>
      <c r="H139" s="49"/>
    </row>
    <row r="140" spans="1:8" s="11" customFormat="1" ht="15" outlineLevel="1">
      <c r="A140" s="61">
        <v>9.21</v>
      </c>
      <c r="B140" s="4" t="s">
        <v>1365</v>
      </c>
      <c r="C140" s="125" t="s">
        <v>1386</v>
      </c>
      <c r="D140" s="143" t="s">
        <v>13</v>
      </c>
      <c r="E140" s="2"/>
      <c r="F140" s="2"/>
      <c r="G140" s="49"/>
      <c r="H140" s="49"/>
    </row>
    <row r="141" spans="1:8" s="11" customFormat="1" ht="15" outlineLevel="1">
      <c r="A141" s="61">
        <v>9.22</v>
      </c>
      <c r="B141" s="4" t="s">
        <v>1365</v>
      </c>
      <c r="C141" s="125" t="s">
        <v>1387</v>
      </c>
      <c r="D141" s="143" t="s">
        <v>13</v>
      </c>
      <c r="E141" s="2"/>
      <c r="F141" s="2"/>
      <c r="G141" s="49"/>
      <c r="H141" s="49"/>
    </row>
    <row r="142" spans="1:8" s="11" customFormat="1" ht="15" outlineLevel="1">
      <c r="A142" s="61">
        <v>9.23</v>
      </c>
      <c r="B142" s="4" t="s">
        <v>1365</v>
      </c>
      <c r="C142" s="125" t="s">
        <v>1388</v>
      </c>
      <c r="D142" s="143" t="s">
        <v>13</v>
      </c>
      <c r="E142" s="2"/>
      <c r="F142" s="2"/>
      <c r="G142" s="49"/>
      <c r="H142" s="49"/>
    </row>
    <row r="143" spans="1:8" s="11" customFormat="1" ht="15" outlineLevel="1">
      <c r="A143" s="61">
        <v>9.24</v>
      </c>
      <c r="B143" s="4" t="s">
        <v>1365</v>
      </c>
      <c r="C143" s="125" t="s">
        <v>1134</v>
      </c>
      <c r="D143" s="143" t="s">
        <v>13</v>
      </c>
      <c r="E143" s="2"/>
      <c r="F143" s="2"/>
      <c r="G143" s="49"/>
      <c r="H143" s="49"/>
    </row>
    <row r="144" spans="1:8" s="11" customFormat="1" ht="15" outlineLevel="1">
      <c r="A144" s="61">
        <v>9.25</v>
      </c>
      <c r="B144" s="4" t="s">
        <v>1365</v>
      </c>
      <c r="C144" s="125" t="s">
        <v>1389</v>
      </c>
      <c r="D144" s="143" t="s">
        <v>13</v>
      </c>
      <c r="E144" s="2"/>
      <c r="F144" s="2"/>
      <c r="G144" s="49"/>
      <c r="H144" s="49"/>
    </row>
    <row r="145" spans="1:8" s="11" customFormat="1" ht="15" outlineLevel="1">
      <c r="A145" s="61">
        <v>9.26</v>
      </c>
      <c r="B145" s="4" t="s">
        <v>1365</v>
      </c>
      <c r="C145" s="125" t="s">
        <v>1390</v>
      </c>
      <c r="D145" s="143" t="s">
        <v>13</v>
      </c>
      <c r="E145" s="2"/>
      <c r="F145" s="2"/>
      <c r="G145" s="49"/>
      <c r="H145" s="49"/>
    </row>
    <row r="146" spans="1:8" s="11" customFormat="1" ht="15" outlineLevel="1">
      <c r="A146" s="61">
        <v>9.27</v>
      </c>
      <c r="B146" s="4" t="s">
        <v>1365</v>
      </c>
      <c r="C146" s="125" t="s">
        <v>1391</v>
      </c>
      <c r="D146" s="143" t="s">
        <v>13</v>
      </c>
      <c r="E146" s="2"/>
      <c r="F146" s="2"/>
      <c r="G146" s="49"/>
      <c r="H146" s="49"/>
    </row>
    <row r="147" spans="1:8" ht="15">
      <c r="A147" s="127">
        <v>10</v>
      </c>
      <c r="B147" s="69" t="s">
        <v>1392</v>
      </c>
      <c r="C147" s="71"/>
      <c r="D147" s="92"/>
      <c r="E147" s="71"/>
      <c r="F147" s="71"/>
      <c r="G147" s="70"/>
      <c r="H147" s="116">
        <f aca="true" t="shared" si="3" ref="H147:H155">ROUND(G147*1.21,2)</f>
        <v>0</v>
      </c>
    </row>
    <row r="148" spans="1:8" s="11" customFormat="1" ht="15" outlineLevel="1">
      <c r="A148" s="128">
        <v>10.1</v>
      </c>
      <c r="B148" s="4" t="s">
        <v>1393</v>
      </c>
      <c r="C148" s="125" t="s">
        <v>1394</v>
      </c>
      <c r="D148" s="73" t="s">
        <v>13</v>
      </c>
      <c r="E148" s="2"/>
      <c r="F148" s="2"/>
      <c r="G148" s="49"/>
      <c r="H148" s="114">
        <f t="shared" si="3"/>
        <v>0</v>
      </c>
    </row>
    <row r="149" spans="1:8" s="11" customFormat="1" ht="15" outlineLevel="1">
      <c r="A149" s="62">
        <v>10.2</v>
      </c>
      <c r="B149" s="4" t="s">
        <v>1395</v>
      </c>
      <c r="C149" s="125" t="s">
        <v>1396</v>
      </c>
      <c r="D149" s="73" t="s">
        <v>13</v>
      </c>
      <c r="E149" s="2"/>
      <c r="F149" s="2"/>
      <c r="G149" s="49"/>
      <c r="H149" s="49"/>
    </row>
    <row r="150" spans="1:8" s="11" customFormat="1" ht="15" outlineLevel="1">
      <c r="A150" s="62">
        <v>10.3</v>
      </c>
      <c r="B150" s="4" t="s">
        <v>1395</v>
      </c>
      <c r="C150" s="125" t="s">
        <v>1397</v>
      </c>
      <c r="D150" s="73" t="s">
        <v>13</v>
      </c>
      <c r="E150" s="2"/>
      <c r="F150" s="2"/>
      <c r="G150" s="49"/>
      <c r="H150" s="49"/>
    </row>
    <row r="151" spans="1:8" s="11" customFormat="1" ht="15" outlineLevel="1">
      <c r="A151" s="128">
        <v>10.4</v>
      </c>
      <c r="B151" s="4" t="s">
        <v>1395</v>
      </c>
      <c r="C151" s="125" t="s">
        <v>1398</v>
      </c>
      <c r="D151" s="73" t="s">
        <v>13</v>
      </c>
      <c r="E151" s="2"/>
      <c r="F151" s="2"/>
      <c r="G151" s="49"/>
      <c r="H151" s="49"/>
    </row>
    <row r="152" spans="1:8" s="11" customFormat="1" ht="15" outlineLevel="1">
      <c r="A152" s="62">
        <v>10.5</v>
      </c>
      <c r="B152" s="4" t="s">
        <v>1395</v>
      </c>
      <c r="C152" s="125" t="s">
        <v>1399</v>
      </c>
      <c r="D152" s="73" t="s">
        <v>13</v>
      </c>
      <c r="E152" s="2"/>
      <c r="F152" s="2"/>
      <c r="G152" s="49"/>
      <c r="H152" s="49"/>
    </row>
    <row r="153" spans="1:8" s="11" customFormat="1" ht="15" outlineLevel="1">
      <c r="A153" s="62">
        <v>10.6</v>
      </c>
      <c r="B153" s="4" t="s">
        <v>1395</v>
      </c>
      <c r="C153" s="125" t="s">
        <v>1400</v>
      </c>
      <c r="D153" s="73" t="s">
        <v>13</v>
      </c>
      <c r="E153" s="2"/>
      <c r="F153" s="2"/>
      <c r="G153" s="49"/>
      <c r="H153" s="114">
        <f t="shared" si="3"/>
        <v>0</v>
      </c>
    </row>
    <row r="154" spans="1:8" s="11" customFormat="1" ht="15" outlineLevel="1">
      <c r="A154" s="128">
        <v>10.7</v>
      </c>
      <c r="B154" s="4" t="s">
        <v>1401</v>
      </c>
      <c r="C154" s="129" t="s">
        <v>1087</v>
      </c>
      <c r="D154" s="73" t="s">
        <v>13</v>
      </c>
      <c r="E154" s="2"/>
      <c r="F154" s="2"/>
      <c r="G154" s="49"/>
      <c r="H154" s="114">
        <f t="shared" si="3"/>
        <v>0</v>
      </c>
    </row>
    <row r="155" spans="1:8" ht="15">
      <c r="A155" s="127">
        <v>11</v>
      </c>
      <c r="B155" s="69" t="s">
        <v>1402</v>
      </c>
      <c r="C155" s="71"/>
      <c r="D155" s="92"/>
      <c r="E155" s="71"/>
      <c r="F155" s="71"/>
      <c r="G155" s="70"/>
      <c r="H155" s="116">
        <f t="shared" si="3"/>
        <v>0</v>
      </c>
    </row>
    <row r="156" spans="1:8" s="11" customFormat="1" ht="15" outlineLevel="1">
      <c r="A156" s="62">
        <v>11.1</v>
      </c>
      <c r="B156" s="4" t="s">
        <v>1403</v>
      </c>
      <c r="C156" s="125" t="s">
        <v>1404</v>
      </c>
      <c r="D156" s="73" t="s">
        <v>13</v>
      </c>
      <c r="E156" s="2"/>
      <c r="F156" s="2"/>
      <c r="G156" s="49"/>
      <c r="H156" s="49"/>
    </row>
    <row r="157" spans="1:8" s="11" customFormat="1" ht="15" outlineLevel="1">
      <c r="A157" s="62">
        <v>11.2</v>
      </c>
      <c r="B157" s="4" t="s">
        <v>1403</v>
      </c>
      <c r="C157" s="125" t="s">
        <v>1405</v>
      </c>
      <c r="D157" s="73" t="s">
        <v>13</v>
      </c>
      <c r="E157" s="2"/>
      <c r="F157" s="2"/>
      <c r="G157" s="49"/>
      <c r="H157" s="49"/>
    </row>
    <row r="158" spans="1:8" s="11" customFormat="1" ht="15" outlineLevel="1">
      <c r="A158" s="62">
        <v>11.3</v>
      </c>
      <c r="B158" s="4" t="s">
        <v>1406</v>
      </c>
      <c r="C158" s="125" t="s">
        <v>1407</v>
      </c>
      <c r="D158" s="73" t="s">
        <v>13</v>
      </c>
      <c r="E158" s="2"/>
      <c r="F158" s="2"/>
      <c r="G158" s="49"/>
      <c r="H158" s="49"/>
    </row>
    <row r="159" spans="1:8" s="11" customFormat="1" ht="15" outlineLevel="1">
      <c r="A159" s="62">
        <v>11.4</v>
      </c>
      <c r="B159" s="4" t="s">
        <v>1408</v>
      </c>
      <c r="C159" s="125" t="s">
        <v>1409</v>
      </c>
      <c r="D159" s="73" t="s">
        <v>13</v>
      </c>
      <c r="E159" s="2"/>
      <c r="F159" s="2"/>
      <c r="G159" s="49"/>
      <c r="H159" s="49"/>
    </row>
    <row r="160" spans="1:8" s="11" customFormat="1" ht="15" outlineLevel="1">
      <c r="A160" s="62">
        <v>11.5</v>
      </c>
      <c r="B160" s="4" t="s">
        <v>1408</v>
      </c>
      <c r="C160" s="125" t="s">
        <v>1409</v>
      </c>
      <c r="D160" s="73" t="s">
        <v>13</v>
      </c>
      <c r="E160" s="2"/>
      <c r="F160" s="2"/>
      <c r="G160" s="49"/>
      <c r="H160" s="49"/>
    </row>
    <row r="161" spans="1:8" s="11" customFormat="1" ht="15" outlineLevel="1">
      <c r="A161" s="62">
        <v>11.6</v>
      </c>
      <c r="B161" s="4" t="s">
        <v>1408</v>
      </c>
      <c r="C161" s="125" t="s">
        <v>1410</v>
      </c>
      <c r="D161" s="73" t="s">
        <v>13</v>
      </c>
      <c r="E161" s="2"/>
      <c r="F161" s="2"/>
      <c r="G161" s="49"/>
      <c r="H161" s="49"/>
    </row>
    <row r="162" spans="1:8" s="11" customFormat="1" ht="15" outlineLevel="1">
      <c r="A162" s="62">
        <v>11.7</v>
      </c>
      <c r="B162" s="4" t="s">
        <v>1408</v>
      </c>
      <c r="C162" s="125" t="s">
        <v>1411</v>
      </c>
      <c r="D162" s="73" t="s">
        <v>13</v>
      </c>
      <c r="E162" s="2"/>
      <c r="F162" s="2"/>
      <c r="G162" s="49"/>
      <c r="H162" s="49"/>
    </row>
    <row r="163" spans="1:8" s="11" customFormat="1" ht="15" outlineLevel="1">
      <c r="A163" s="62">
        <v>11.8</v>
      </c>
      <c r="B163" s="4" t="s">
        <v>1412</v>
      </c>
      <c r="C163" s="125" t="s">
        <v>1413</v>
      </c>
      <c r="D163" s="73" t="s">
        <v>13</v>
      </c>
      <c r="E163" s="2"/>
      <c r="F163" s="2"/>
      <c r="G163" s="49"/>
      <c r="H163" s="49"/>
    </row>
    <row r="164" spans="1:8" s="11" customFormat="1" ht="15" outlineLevel="1">
      <c r="A164" s="62">
        <v>11.9</v>
      </c>
      <c r="B164" s="4" t="s">
        <v>1408</v>
      </c>
      <c r="C164" s="125" t="s">
        <v>1414</v>
      </c>
      <c r="D164" s="73" t="s">
        <v>13</v>
      </c>
      <c r="E164" s="2"/>
      <c r="F164" s="2"/>
      <c r="G164" s="49"/>
      <c r="H164" s="49"/>
    </row>
    <row r="165" spans="1:8" s="11" customFormat="1" ht="15" outlineLevel="1">
      <c r="A165" s="61">
        <v>11.1</v>
      </c>
      <c r="B165" s="4" t="s">
        <v>1415</v>
      </c>
      <c r="C165" s="125" t="s">
        <v>1416</v>
      </c>
      <c r="D165" s="73" t="s">
        <v>13</v>
      </c>
      <c r="E165" s="2"/>
      <c r="F165" s="2"/>
      <c r="G165" s="49"/>
      <c r="H165" s="49"/>
    </row>
    <row r="166" spans="1:8" s="11" customFormat="1" ht="15" outlineLevel="1">
      <c r="A166" s="61">
        <v>11.11</v>
      </c>
      <c r="B166" s="4" t="s">
        <v>1415</v>
      </c>
      <c r="C166" s="125" t="s">
        <v>1417</v>
      </c>
      <c r="D166" s="73" t="s">
        <v>13</v>
      </c>
      <c r="E166" s="2"/>
      <c r="F166" s="2"/>
      <c r="G166" s="49"/>
      <c r="H166" s="49"/>
    </row>
    <row r="167" spans="1:8" s="11" customFormat="1" ht="15" outlineLevel="1">
      <c r="A167" s="61">
        <v>11.12</v>
      </c>
      <c r="B167" s="4" t="s">
        <v>1415</v>
      </c>
      <c r="C167" s="125" t="s">
        <v>1418</v>
      </c>
      <c r="D167" s="73" t="s">
        <v>13</v>
      </c>
      <c r="E167" s="2"/>
      <c r="F167" s="2"/>
      <c r="G167" s="49"/>
      <c r="H167" s="49"/>
    </row>
    <row r="168" spans="1:8" s="11" customFormat="1" ht="15" outlineLevel="1">
      <c r="A168" s="61">
        <v>11.13</v>
      </c>
      <c r="B168" s="4" t="s">
        <v>1415</v>
      </c>
      <c r="C168" s="125" t="s">
        <v>1419</v>
      </c>
      <c r="D168" s="73" t="s">
        <v>13</v>
      </c>
      <c r="E168" s="2"/>
      <c r="F168" s="2"/>
      <c r="G168" s="49"/>
      <c r="H168" s="49"/>
    </row>
    <row r="169" spans="1:8" s="11" customFormat="1" ht="15" outlineLevel="1">
      <c r="A169" s="61">
        <v>11.14</v>
      </c>
      <c r="B169" s="4" t="s">
        <v>1415</v>
      </c>
      <c r="C169" s="125" t="s">
        <v>1420</v>
      </c>
      <c r="D169" s="73" t="s">
        <v>13</v>
      </c>
      <c r="E169" s="2"/>
      <c r="F169" s="2"/>
      <c r="G169" s="49"/>
      <c r="H169" s="49"/>
    </row>
    <row r="170" spans="1:8" s="11" customFormat="1" ht="15" outlineLevel="1">
      <c r="A170" s="61">
        <v>11.15</v>
      </c>
      <c r="B170" s="4" t="s">
        <v>1415</v>
      </c>
      <c r="C170" s="125" t="s">
        <v>1421</v>
      </c>
      <c r="D170" s="73" t="s">
        <v>13</v>
      </c>
      <c r="E170" s="2"/>
      <c r="F170" s="2"/>
      <c r="G170" s="49"/>
      <c r="H170" s="49"/>
    </row>
    <row r="171" spans="1:8" s="11" customFormat="1" ht="15" outlineLevel="1">
      <c r="A171" s="61">
        <v>11.16</v>
      </c>
      <c r="B171" s="4" t="s">
        <v>1415</v>
      </c>
      <c r="C171" s="125" t="s">
        <v>1422</v>
      </c>
      <c r="D171" s="73" t="s">
        <v>13</v>
      </c>
      <c r="E171" s="2"/>
      <c r="F171" s="2"/>
      <c r="G171" s="49"/>
      <c r="H171" s="49"/>
    </row>
    <row r="172" spans="1:8" s="11" customFormat="1" ht="15" outlineLevel="1">
      <c r="A172" s="61">
        <v>11.17</v>
      </c>
      <c r="B172" s="4" t="s">
        <v>1415</v>
      </c>
      <c r="C172" s="125" t="s">
        <v>1423</v>
      </c>
      <c r="D172" s="73" t="s">
        <v>13</v>
      </c>
      <c r="E172" s="2"/>
      <c r="F172" s="2"/>
      <c r="G172" s="49"/>
      <c r="H172" s="49"/>
    </row>
    <row r="173" spans="1:8" s="11" customFormat="1" ht="15" outlineLevel="1">
      <c r="A173" s="61">
        <v>11.18</v>
      </c>
      <c r="B173" s="4" t="s">
        <v>1415</v>
      </c>
      <c r="C173" s="125" t="s">
        <v>1424</v>
      </c>
      <c r="D173" s="73" t="s">
        <v>13</v>
      </c>
      <c r="E173" s="2"/>
      <c r="F173" s="2"/>
      <c r="G173" s="49"/>
      <c r="H173" s="49"/>
    </row>
    <row r="174" spans="1:8" s="11" customFormat="1" ht="15" outlineLevel="1">
      <c r="A174" s="61">
        <v>11.19</v>
      </c>
      <c r="B174" s="4" t="s">
        <v>1415</v>
      </c>
      <c r="C174" s="125" t="s">
        <v>1425</v>
      </c>
      <c r="D174" s="73" t="s">
        <v>13</v>
      </c>
      <c r="E174" s="2"/>
      <c r="F174" s="2"/>
      <c r="G174" s="49"/>
      <c r="H174" s="49"/>
    </row>
    <row r="175" spans="1:8" s="11" customFormat="1" ht="15" outlineLevel="1">
      <c r="A175" s="61">
        <v>11.2</v>
      </c>
      <c r="B175" s="4" t="s">
        <v>1415</v>
      </c>
      <c r="C175" s="125" t="s">
        <v>1426</v>
      </c>
      <c r="D175" s="73" t="s">
        <v>13</v>
      </c>
      <c r="E175" s="2"/>
      <c r="F175" s="2"/>
      <c r="G175" s="49"/>
      <c r="H175" s="49"/>
    </row>
    <row r="176" spans="1:8" ht="15.75" thickBot="1">
      <c r="A176" s="130">
        <v>12</v>
      </c>
      <c r="B176" s="131" t="s">
        <v>1427</v>
      </c>
      <c r="C176" s="132"/>
      <c r="D176" s="133"/>
      <c r="E176" s="132"/>
      <c r="F176" s="132"/>
      <c r="G176" s="134"/>
      <c r="H176" s="135">
        <f aca="true" t="shared" si="4" ref="H176:H198">ROUND(G176*1.21,2)</f>
        <v>0</v>
      </c>
    </row>
    <row r="177" spans="1:8" s="11" customFormat="1" ht="15" outlineLevel="1">
      <c r="A177" s="62">
        <v>12.1</v>
      </c>
      <c r="B177" s="113" t="s">
        <v>1428</v>
      </c>
      <c r="C177" s="113" t="s">
        <v>673</v>
      </c>
      <c r="D177" s="143" t="s">
        <v>13</v>
      </c>
      <c r="E177" s="2"/>
      <c r="F177" s="2"/>
      <c r="G177" s="49"/>
      <c r="H177" s="49">
        <f t="shared" si="4"/>
        <v>0</v>
      </c>
    </row>
    <row r="178" spans="1:8" s="11" customFormat="1" ht="15" outlineLevel="1">
      <c r="A178" s="62">
        <v>12.2</v>
      </c>
      <c r="B178" s="113" t="s">
        <v>1429</v>
      </c>
      <c r="C178" s="113" t="s">
        <v>674</v>
      </c>
      <c r="D178" s="143" t="s">
        <v>13</v>
      </c>
      <c r="E178" s="2"/>
      <c r="F178" s="2"/>
      <c r="G178" s="49"/>
      <c r="H178" s="49"/>
    </row>
    <row r="179" spans="1:8" s="11" customFormat="1" ht="15" outlineLevel="1">
      <c r="A179" s="62">
        <v>12.3</v>
      </c>
      <c r="B179" s="113" t="s">
        <v>1430</v>
      </c>
      <c r="C179" s="113" t="s">
        <v>675</v>
      </c>
      <c r="D179" s="143" t="s">
        <v>13</v>
      </c>
      <c r="E179" s="2"/>
      <c r="F179" s="2"/>
      <c r="G179" s="49"/>
      <c r="H179" s="49"/>
    </row>
    <row r="180" spans="1:8" s="11" customFormat="1" ht="15" outlineLevel="1">
      <c r="A180" s="62">
        <v>12.4</v>
      </c>
      <c r="B180" s="113" t="s">
        <v>1430</v>
      </c>
      <c r="C180" s="113" t="s">
        <v>676</v>
      </c>
      <c r="D180" s="143" t="s">
        <v>13</v>
      </c>
      <c r="E180" s="2"/>
      <c r="F180" s="2"/>
      <c r="G180" s="49"/>
      <c r="H180" s="49"/>
    </row>
    <row r="181" spans="1:8" s="11" customFormat="1" ht="15" outlineLevel="1">
      <c r="A181" s="62">
        <v>12.5</v>
      </c>
      <c r="B181" s="113" t="s">
        <v>1430</v>
      </c>
      <c r="C181" s="113" t="s">
        <v>677</v>
      </c>
      <c r="D181" s="143" t="s">
        <v>13</v>
      </c>
      <c r="E181" s="2"/>
      <c r="F181" s="2"/>
      <c r="G181" s="49"/>
      <c r="H181" s="49"/>
    </row>
    <row r="182" spans="1:8" s="11" customFormat="1" ht="15" outlineLevel="1">
      <c r="A182" s="62">
        <v>12.6</v>
      </c>
      <c r="B182" s="113" t="s">
        <v>1431</v>
      </c>
      <c r="C182" s="113" t="s">
        <v>678</v>
      </c>
      <c r="D182" s="143" t="s">
        <v>13</v>
      </c>
      <c r="E182" s="2"/>
      <c r="F182" s="2"/>
      <c r="G182" s="49"/>
      <c r="H182" s="49"/>
    </row>
    <row r="183" spans="1:8" s="11" customFormat="1" ht="15" outlineLevel="1">
      <c r="A183" s="62">
        <v>12.7</v>
      </c>
      <c r="B183" s="113" t="s">
        <v>1431</v>
      </c>
      <c r="C183" s="113" t="s">
        <v>678</v>
      </c>
      <c r="D183" s="143" t="s">
        <v>13</v>
      </c>
      <c r="E183" s="2"/>
      <c r="F183" s="2"/>
      <c r="G183" s="49"/>
      <c r="H183" s="49">
        <f t="shared" si="4"/>
        <v>0</v>
      </c>
    </row>
    <row r="184" spans="1:8" s="11" customFormat="1" ht="15" outlineLevel="1">
      <c r="A184" s="62">
        <v>12.8</v>
      </c>
      <c r="B184" s="113" t="s">
        <v>1432</v>
      </c>
      <c r="C184" s="113" t="s">
        <v>1433</v>
      </c>
      <c r="D184" s="143" t="s">
        <v>13</v>
      </c>
      <c r="E184" s="2"/>
      <c r="F184" s="2"/>
      <c r="G184" s="49"/>
      <c r="H184" s="49">
        <f t="shared" si="4"/>
        <v>0</v>
      </c>
    </row>
    <row r="185" spans="1:8" s="11" customFormat="1" ht="15" outlineLevel="1">
      <c r="A185" s="62">
        <v>12.9</v>
      </c>
      <c r="B185" s="113" t="s">
        <v>1434</v>
      </c>
      <c r="C185" s="113" t="s">
        <v>699</v>
      </c>
      <c r="D185" s="143" t="s">
        <v>13</v>
      </c>
      <c r="E185" s="2"/>
      <c r="F185" s="2"/>
      <c r="G185" s="49"/>
      <c r="H185" s="49">
        <f t="shared" si="4"/>
        <v>0</v>
      </c>
    </row>
    <row r="186" spans="1:8" ht="15.75" thickBot="1">
      <c r="A186" s="130">
        <v>13</v>
      </c>
      <c r="B186" s="131" t="s">
        <v>1435</v>
      </c>
      <c r="C186" s="132"/>
      <c r="D186" s="133"/>
      <c r="E186" s="132"/>
      <c r="F186" s="132"/>
      <c r="G186" s="134"/>
      <c r="H186" s="135">
        <f t="shared" si="4"/>
        <v>0</v>
      </c>
    </row>
    <row r="187" spans="1:8" s="11" customFormat="1" ht="15" outlineLevel="1">
      <c r="A187" s="62">
        <v>13.1</v>
      </c>
      <c r="B187" s="4" t="s">
        <v>1435</v>
      </c>
      <c r="C187" s="113" t="s">
        <v>679</v>
      </c>
      <c r="D187" s="73" t="s">
        <v>13</v>
      </c>
      <c r="E187" s="2"/>
      <c r="F187" s="2"/>
      <c r="G187" s="49"/>
      <c r="H187" s="49">
        <f t="shared" si="4"/>
        <v>0</v>
      </c>
    </row>
    <row r="188" spans="1:8" s="11" customFormat="1" ht="15" outlineLevel="1">
      <c r="A188" s="62">
        <v>13.2</v>
      </c>
      <c r="B188" s="4" t="s">
        <v>1435</v>
      </c>
      <c r="C188" s="113" t="s">
        <v>680</v>
      </c>
      <c r="D188" s="73" t="s">
        <v>13</v>
      </c>
      <c r="E188" s="2"/>
      <c r="F188" s="2"/>
      <c r="G188" s="49"/>
      <c r="H188" s="49">
        <f t="shared" si="4"/>
        <v>0</v>
      </c>
    </row>
    <row r="189" spans="1:8" s="11" customFormat="1" ht="15" outlineLevel="1">
      <c r="A189" s="62">
        <v>13.3</v>
      </c>
      <c r="B189" s="4" t="s">
        <v>1435</v>
      </c>
      <c r="C189" s="113" t="s">
        <v>681</v>
      </c>
      <c r="D189" s="73" t="s">
        <v>13</v>
      </c>
      <c r="E189" s="2"/>
      <c r="F189" s="2"/>
      <c r="G189" s="49"/>
      <c r="H189" s="49">
        <f t="shared" si="4"/>
        <v>0</v>
      </c>
    </row>
    <row r="190" spans="1:8" s="11" customFormat="1" ht="15" outlineLevel="1">
      <c r="A190" s="62">
        <v>13.4</v>
      </c>
      <c r="B190" s="4" t="s">
        <v>1435</v>
      </c>
      <c r="C190" s="113" t="s">
        <v>682</v>
      </c>
      <c r="D190" s="73" t="s">
        <v>13</v>
      </c>
      <c r="E190" s="2"/>
      <c r="F190" s="2"/>
      <c r="G190" s="49"/>
      <c r="H190" s="49">
        <f t="shared" si="4"/>
        <v>0</v>
      </c>
    </row>
    <row r="191" spans="1:8" s="11" customFormat="1" ht="15" outlineLevel="1">
      <c r="A191" s="62">
        <v>13.5</v>
      </c>
      <c r="B191" s="4" t="s">
        <v>1435</v>
      </c>
      <c r="C191" s="113" t="s">
        <v>683</v>
      </c>
      <c r="D191" s="73" t="s">
        <v>13</v>
      </c>
      <c r="E191" s="2"/>
      <c r="F191" s="2"/>
      <c r="G191" s="49"/>
      <c r="H191" s="49">
        <f t="shared" si="4"/>
        <v>0</v>
      </c>
    </row>
    <row r="192" spans="1:8" s="11" customFormat="1" ht="15" outlineLevel="1">
      <c r="A192" s="62">
        <v>13.6</v>
      </c>
      <c r="B192" s="4" t="s">
        <v>1435</v>
      </c>
      <c r="C192" s="113" t="s">
        <v>684</v>
      </c>
      <c r="D192" s="73" t="s">
        <v>13</v>
      </c>
      <c r="E192" s="2"/>
      <c r="F192" s="2"/>
      <c r="G192" s="49"/>
      <c r="H192" s="49">
        <f t="shared" si="4"/>
        <v>0</v>
      </c>
    </row>
    <row r="193" spans="1:8" s="11" customFormat="1" ht="15" outlineLevel="1">
      <c r="A193" s="62">
        <v>13.7</v>
      </c>
      <c r="B193" s="4" t="s">
        <v>1435</v>
      </c>
      <c r="C193" s="113" t="s">
        <v>679</v>
      </c>
      <c r="D193" s="73" t="s">
        <v>13</v>
      </c>
      <c r="E193" s="2"/>
      <c r="F193" s="2"/>
      <c r="G193" s="49"/>
      <c r="H193" s="49">
        <f t="shared" si="4"/>
        <v>0</v>
      </c>
    </row>
    <row r="194" spans="1:8" s="11" customFormat="1" ht="15" outlineLevel="1">
      <c r="A194" s="62">
        <v>13.8</v>
      </c>
      <c r="B194" s="4" t="s">
        <v>1435</v>
      </c>
      <c r="C194" s="113" t="s">
        <v>680</v>
      </c>
      <c r="D194" s="73" t="s">
        <v>13</v>
      </c>
      <c r="E194" s="2"/>
      <c r="F194" s="2"/>
      <c r="G194" s="49"/>
      <c r="H194" s="49">
        <f t="shared" si="4"/>
        <v>0</v>
      </c>
    </row>
    <row r="195" spans="1:8" s="11" customFormat="1" ht="15" outlineLevel="1">
      <c r="A195" s="62">
        <v>13.9</v>
      </c>
      <c r="B195" s="4" t="s">
        <v>1435</v>
      </c>
      <c r="C195" s="113" t="s">
        <v>681</v>
      </c>
      <c r="D195" s="73" t="s">
        <v>13</v>
      </c>
      <c r="E195" s="2"/>
      <c r="F195" s="2"/>
      <c r="G195" s="49"/>
      <c r="H195" s="49">
        <f t="shared" si="4"/>
        <v>0</v>
      </c>
    </row>
    <row r="196" spans="1:8" s="11" customFormat="1" ht="15" outlineLevel="1">
      <c r="A196" s="61">
        <v>13.1</v>
      </c>
      <c r="B196" s="4" t="s">
        <v>1435</v>
      </c>
      <c r="C196" s="113" t="s">
        <v>682</v>
      </c>
      <c r="D196" s="73" t="s">
        <v>13</v>
      </c>
      <c r="E196" s="2"/>
      <c r="F196" s="2"/>
      <c r="G196" s="49"/>
      <c r="H196" s="49">
        <f t="shared" si="4"/>
        <v>0</v>
      </c>
    </row>
    <row r="197" spans="1:8" s="11" customFormat="1" ht="15" outlineLevel="1">
      <c r="A197" s="61">
        <v>13.11</v>
      </c>
      <c r="B197" s="4" t="s">
        <v>1435</v>
      </c>
      <c r="C197" s="113" t="s">
        <v>683</v>
      </c>
      <c r="D197" s="73" t="s">
        <v>13</v>
      </c>
      <c r="E197" s="2"/>
      <c r="F197" s="2"/>
      <c r="G197" s="49"/>
      <c r="H197" s="49">
        <f t="shared" si="4"/>
        <v>0</v>
      </c>
    </row>
    <row r="198" spans="1:8" s="11" customFormat="1" ht="15" outlineLevel="1">
      <c r="A198" s="61">
        <v>13.12</v>
      </c>
      <c r="B198" s="4" t="s">
        <v>1435</v>
      </c>
      <c r="C198" s="113" t="s">
        <v>684</v>
      </c>
      <c r="D198" s="73" t="s">
        <v>13</v>
      </c>
      <c r="E198" s="2"/>
      <c r="F198" s="2"/>
      <c r="G198" s="49"/>
      <c r="H198" s="49">
        <f t="shared" si="4"/>
        <v>0</v>
      </c>
    </row>
    <row r="199" spans="1:8" ht="15.75" thickBot="1">
      <c r="A199" s="65"/>
      <c r="B199" s="60"/>
      <c r="C199" s="136"/>
      <c r="D199" s="54"/>
      <c r="E199" s="66"/>
      <c r="F199" s="66"/>
      <c r="G199" s="63"/>
      <c r="H199" s="63"/>
    </row>
    <row r="200" spans="1:8" ht="15">
      <c r="A200" s="137"/>
      <c r="B200" s="138"/>
      <c r="C200" s="139"/>
      <c r="D200" s="140"/>
      <c r="E200" s="141"/>
      <c r="F200" s="141" t="s">
        <v>985</v>
      </c>
      <c r="G200" s="169">
        <f>ROUND(SUBTOTAL(109,G8:G199),2)</f>
        <v>0</v>
      </c>
      <c r="H200" s="142"/>
    </row>
  </sheetData>
  <sheetProtection/>
  <mergeCells count="1">
    <mergeCell ref="A2:H2"/>
  </mergeCells>
  <dataValidations count="35">
    <dataValidation type="custom" allowBlank="1" showInputMessage="1" showErrorMessage="1" sqref="G12">
      <formula1>G12:G175&gt;0</formula1>
    </dataValidation>
    <dataValidation type="custom" allowBlank="1" showInputMessage="1" showErrorMessage="1" sqref="G11">
      <formula1>G11:G175&gt;0</formula1>
    </dataValidation>
    <dataValidation type="custom" allowBlank="1" showInputMessage="1" showErrorMessage="1" sqref="G8">
      <formula1>G8:G118&gt;0</formula1>
    </dataValidation>
    <dataValidation type="custom" allowBlank="1" showInputMessage="1" showErrorMessage="1" sqref="G9">
      <formula1>G9:G200&gt;0</formula1>
    </dataValidation>
    <dataValidation type="custom" allowBlank="1" showInputMessage="1" showErrorMessage="1" sqref="G10">
      <formula1>G10:G200&gt;0</formula1>
    </dataValidation>
    <dataValidation type="custom" allowBlank="1" showInputMessage="1" showErrorMessage="1" sqref="G195:G196">
      <formula1>G195:G735&gt;0</formula1>
    </dataValidation>
    <dataValidation type="custom" allowBlank="1" showInputMessage="1" showErrorMessage="1" sqref="G197:G198">
      <formula1>G197:G729&gt;0</formula1>
    </dataValidation>
    <dataValidation type="custom" allowBlank="1" showInputMessage="1" showErrorMessage="1" sqref="G187:G191 G183">
      <formula1>G187:G740&gt;0</formula1>
    </dataValidation>
    <dataValidation type="custom" allowBlank="1" showInputMessage="1" showErrorMessage="1" sqref="G192:G194">
      <formula1>G192:G739&gt;0</formula1>
    </dataValidation>
    <dataValidation type="custom" allowBlank="1" showInputMessage="1" showErrorMessage="1" sqref="G199">
      <formula1>G199:G729&gt;0</formula1>
    </dataValidation>
    <dataValidation type="custom" allowBlank="1" showInputMessage="1" showErrorMessage="1" sqref="G18:G20">
      <formula1>G18:G201&gt;0</formula1>
    </dataValidation>
    <dataValidation type="custom" allowBlank="1" showInputMessage="1" showErrorMessage="1" sqref="G13">
      <formula1>G13:G200&gt;0</formula1>
    </dataValidation>
    <dataValidation type="custom" allowBlank="1" showInputMessage="1" showErrorMessage="1" sqref="G14:G17">
      <formula1>G14:G200&gt;0</formula1>
    </dataValidation>
    <dataValidation type="custom" allowBlank="1" showInputMessage="1" showErrorMessage="1" sqref="G21:G23">
      <formula1>G21:G201&gt;0</formula1>
    </dataValidation>
    <dataValidation type="custom" allowBlank="1" showInputMessage="1" showErrorMessage="1" sqref="G25:G32">
      <formula1>G25:G200&gt;0</formula1>
    </dataValidation>
    <dataValidation type="custom" allowBlank="1" showInputMessage="1" showErrorMessage="1" sqref="G35:G54">
      <formula1>G35:G207&gt;0</formula1>
    </dataValidation>
    <dataValidation type="custom" allowBlank="1" showInputMessage="1" showErrorMessage="1" sqref="G55:G59">
      <formula1>G55:G225&gt;0</formula1>
    </dataValidation>
    <dataValidation type="custom" allowBlank="1" showInputMessage="1" showErrorMessage="1" sqref="G60:G80">
      <formula1>G60:G466&gt;0</formula1>
    </dataValidation>
    <dataValidation type="custom" allowBlank="1" showInputMessage="1" showErrorMessage="1" sqref="G119:G123">
      <formula1>G119:G661&gt;0</formula1>
    </dataValidation>
    <dataValidation type="custom" allowBlank="1" showInputMessage="1" showErrorMessage="1" sqref="G124:G138">
      <formula1>G124:G662&gt;0</formula1>
    </dataValidation>
    <dataValidation type="custom" allowBlank="1" showInputMessage="1" showErrorMessage="1" sqref="G81:G87">
      <formula1>G81:G529&gt;0</formula1>
    </dataValidation>
    <dataValidation type="custom" allowBlank="1" showInputMessage="1" showErrorMessage="1" sqref="G184:G185">
      <formula1>G184:G739&gt;0</formula1>
    </dataValidation>
    <dataValidation type="custom" allowBlank="1" showInputMessage="1" showErrorMessage="1" sqref="G176:G182">
      <formula1>G176:G734&gt;0</formula1>
    </dataValidation>
    <dataValidation type="custom" allowBlank="1" showInputMessage="1" showErrorMessage="1" sqref="G147 G139:G142">
      <formula1>G147:G673&gt;0</formula1>
    </dataValidation>
    <dataValidation type="custom" allowBlank="1" showInputMessage="1" showErrorMessage="1" sqref="G33">
      <formula1>G33:G207&gt;0</formula1>
    </dataValidation>
    <dataValidation type="custom" allowBlank="1" showInputMessage="1" showErrorMessage="1" sqref="G34">
      <formula1>G34:G207&gt;0</formula1>
    </dataValidation>
    <dataValidation type="custom" allowBlank="1" showInputMessage="1" showErrorMessage="1" sqref="G24">
      <formula1>G24:G201&gt;0</formula1>
    </dataValidation>
    <dataValidation type="custom" allowBlank="1" showInputMessage="1" showErrorMessage="1" sqref="G104">
      <formula1>G104:G580&gt;0</formula1>
    </dataValidation>
    <dataValidation type="custom" allowBlank="1" showInputMessage="1" showErrorMessage="1" sqref="G105:G118">
      <formula1>G105:G607&gt;0</formula1>
    </dataValidation>
    <dataValidation type="custom" allowBlank="1" showInputMessage="1" showErrorMessage="1" sqref="G148:G150">
      <formula1>G148:G663&gt;0</formula1>
    </dataValidation>
    <dataValidation type="custom" allowBlank="1" showInputMessage="1" showErrorMessage="1" sqref="G153:G154 G169:G175">
      <formula1>G153:G664&gt;0</formula1>
    </dataValidation>
    <dataValidation type="custom" allowBlank="1" showInputMessage="1" showErrorMessage="1" sqref="G186">
      <formula1>G186:G751&gt;0</formula1>
    </dataValidation>
    <dataValidation type="custom" allowBlank="1" showInputMessage="1" showErrorMessage="1" sqref="G88:G103">
      <formula1>G88:G565&gt;0</formula1>
    </dataValidation>
    <dataValidation type="custom" allowBlank="1" showInputMessage="1" showErrorMessage="1" sqref="G151:G152">
      <formula1>G151:G664&gt;0</formula1>
    </dataValidation>
    <dataValidation type="custom" allowBlank="1" showInputMessage="1" showErrorMessage="1" sqref="G143:G146 G155:G168">
      <formula1>G143:G665&gt;0</formula1>
    </dataValidation>
  </dataValidations>
  <printOptions/>
  <pageMargins left="0.984251968503937" right="0.3937007874015748" top="0.3937007874015748" bottom="0.7874015748031497" header="0.31496062992125984" footer="0.31496062992125984"/>
  <pageSetup fitToHeight="0" fitToWidth="1" horizontalDpi="600" verticalDpi="600" orientation="portrait" paperSize="9" scale="62" r:id="rId1"/>
  <headerFooter>
    <oddFooter>&amp;C&amp;P</oddFooter>
  </headerFooter>
</worksheet>
</file>

<file path=xl/worksheets/sheet4.xml><?xml version="1.0" encoding="utf-8"?>
<worksheet xmlns="http://schemas.openxmlformats.org/spreadsheetml/2006/main" xmlns:r="http://schemas.openxmlformats.org/officeDocument/2006/relationships">
  <dimension ref="A1:F9"/>
  <sheetViews>
    <sheetView zoomScalePageLayoutView="0" workbookViewId="0" topLeftCell="A1">
      <selection activeCell="C6" sqref="C6"/>
    </sheetView>
  </sheetViews>
  <sheetFormatPr defaultColWidth="9.140625" defaultRowHeight="15"/>
  <cols>
    <col min="1" max="1" width="8.140625" style="0" customWidth="1"/>
    <col min="2" max="2" width="30.421875" style="0" customWidth="1"/>
    <col min="3" max="3" width="21.00390625" style="0" customWidth="1"/>
    <col min="4" max="4" width="19.140625" style="0" customWidth="1"/>
    <col min="5" max="5" width="18.8515625" style="0" customWidth="1"/>
    <col min="6" max="6" width="23.140625" style="0" customWidth="1"/>
  </cols>
  <sheetData>
    <row r="1" spans="1:6" ht="18.75">
      <c r="A1" s="202"/>
      <c r="B1" s="202"/>
      <c r="C1" s="202"/>
      <c r="D1" s="202"/>
      <c r="E1" s="53"/>
      <c r="F1" s="53"/>
    </row>
    <row r="2" spans="1:6" ht="37.5" customHeight="1">
      <c r="A2" s="203" t="s">
        <v>1499</v>
      </c>
      <c r="B2" s="203"/>
      <c r="C2" s="203"/>
      <c r="D2" s="59"/>
      <c r="E2" s="59"/>
      <c r="F2" s="59"/>
    </row>
    <row r="3" spans="1:6" ht="24" customHeight="1">
      <c r="A3" s="204" t="s">
        <v>994</v>
      </c>
      <c r="B3" s="204"/>
      <c r="C3" s="204"/>
      <c r="D3" s="52"/>
      <c r="E3" s="52"/>
      <c r="F3" s="52"/>
    </row>
    <row r="5" spans="1:3" ht="30">
      <c r="A5" s="54" t="s">
        <v>0</v>
      </c>
      <c r="B5" s="54" t="s">
        <v>1</v>
      </c>
      <c r="C5" s="54" t="s">
        <v>985</v>
      </c>
    </row>
    <row r="6" spans="1:3" ht="15">
      <c r="A6" s="55" t="s">
        <v>3</v>
      </c>
      <c r="B6" s="56" t="s">
        <v>995</v>
      </c>
      <c r="C6" s="57">
        <f>Materiāli!G661</f>
        <v>0</v>
      </c>
    </row>
    <row r="7" spans="1:3" ht="15">
      <c r="A7" s="55" t="s">
        <v>20</v>
      </c>
      <c r="B7" s="46" t="s">
        <v>990</v>
      </c>
      <c r="C7" s="57">
        <f>Instrumenti!H166</f>
        <v>0</v>
      </c>
    </row>
    <row r="8" spans="1:3" ht="15">
      <c r="A8" s="55" t="s">
        <v>35</v>
      </c>
      <c r="B8" s="46" t="s">
        <v>989</v>
      </c>
      <c r="C8" s="57">
        <f>Santehnika!G120</f>
        <v>0</v>
      </c>
    </row>
    <row r="9" spans="1:3" ht="30">
      <c r="A9" s="55"/>
      <c r="B9" s="58" t="s">
        <v>996</v>
      </c>
      <c r="C9" s="57">
        <f>ROUND(SUM(C6:C8),2)</f>
        <v>0</v>
      </c>
    </row>
  </sheetData>
  <sheetProtection/>
  <mergeCells count="3">
    <mergeCell ref="A1:D1"/>
    <mergeCell ref="A2:C2"/>
    <mergeCell ref="A3:C3"/>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Capital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IngaG</dc:creator>
  <cp:keywords/>
  <dc:description/>
  <cp:lastModifiedBy>Iveta IS. Struge</cp:lastModifiedBy>
  <cp:lastPrinted>2017-02-22T07:54:57Z</cp:lastPrinted>
  <dcterms:created xsi:type="dcterms:W3CDTF">2013-06-13T10:12:56Z</dcterms:created>
  <dcterms:modified xsi:type="dcterms:W3CDTF">2017-04-04T13:29:48Z</dcterms:modified>
  <cp:category/>
  <cp:version/>
  <cp:contentType/>
  <cp:contentStatus/>
</cp:coreProperties>
</file>