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915" windowHeight="12090" activeTab="0"/>
  </bookViews>
  <sheets>
    <sheet name="Materiāli" sheetId="1" r:id="rId1"/>
    <sheet name="Instrumenti" sheetId="2" r:id="rId2"/>
    <sheet name="Santehnika" sheetId="3" r:id="rId3"/>
    <sheet name="KOPSAVILKUMS" sheetId="4" r:id="rId4"/>
  </sheets>
  <definedNames>
    <definedName name="_xlnm.Print_Titles" localSheetId="1">'Instrumenti'!$7:$7</definedName>
    <definedName name="_xlnm.Print_Titles" localSheetId="0">'Materiāli'!$6:$6</definedName>
    <definedName name="_xlnm.Print_Titles" localSheetId="2">'Santehnika'!$6:$6</definedName>
  </definedNames>
  <calcPr fullCalcOnLoad="1"/>
</workbook>
</file>

<file path=xl/sharedStrings.xml><?xml version="1.0" encoding="utf-8"?>
<sst xmlns="http://schemas.openxmlformats.org/spreadsheetml/2006/main" count="2315" uniqueCount="1109">
  <si>
    <t>Nr.p.k.</t>
  </si>
  <si>
    <t>Preču grupas / Preces nosaukums</t>
  </si>
  <si>
    <t>Mērvienība / tilpums</t>
  </si>
  <si>
    <t>1.</t>
  </si>
  <si>
    <t>Spaiņi</t>
  </si>
  <si>
    <t xml:space="preserve">Plastmasas spainis ar plastmasas rokturi </t>
  </si>
  <si>
    <t>Tilpums 5 litri. Izgatavots no plastmasas. Apaļas formas.</t>
  </si>
  <si>
    <t>1.2.</t>
  </si>
  <si>
    <t>Tilpums 7 litri. Izgatavots no plastmasas. Apaļas formas.</t>
  </si>
  <si>
    <t>1.3.</t>
  </si>
  <si>
    <t>Tilpums 12 litri. Izgatavots no plastmasas. Kantainas formas.</t>
  </si>
  <si>
    <t>1.4.</t>
  </si>
  <si>
    <t xml:space="preserve">Plastmasas celtniecības spainis </t>
  </si>
  <si>
    <t>Tilpums 5 litri. Izgatavots no plastmasas ar metāla rokturi un snīpi. Apaļas formas.</t>
  </si>
  <si>
    <t>gabals</t>
  </si>
  <si>
    <t>1.5.</t>
  </si>
  <si>
    <t>Tilpums 12 litri. Izgatavots no plastmasas ar metāla rokturi un snīpi. Apaļas formas.</t>
  </si>
  <si>
    <t>1.6.</t>
  </si>
  <si>
    <t>Tilpums 20 litri. Izgatavots no plastmasas ar metāla rokturi un snīpi. Apaļas formas.</t>
  </si>
  <si>
    <t>1.7.</t>
  </si>
  <si>
    <t>Metāla spainis cinkots</t>
  </si>
  <si>
    <t>Tilpums 12 l.</t>
  </si>
  <si>
    <t>2.</t>
  </si>
  <si>
    <t>Kāpnes</t>
  </si>
  <si>
    <t>2.1.           </t>
  </si>
  <si>
    <t>Pieslienamās kāpnes ar 8 pakāpieniem</t>
  </si>
  <si>
    <t>Izgatavotas no alumīnija. Standarts EN 131</t>
  </si>
  <si>
    <t>2.2.           </t>
  </si>
  <si>
    <t>Pieslienamās kāpnes ar 6 pakāpieniem</t>
  </si>
  <si>
    <t>2.3.           </t>
  </si>
  <si>
    <t>Pieslienamās kāpnes ar 7 pakāpieniem</t>
  </si>
  <si>
    <t>2.4.           </t>
  </si>
  <si>
    <t>Kāpnes alumīnija trīsdaļīgās</t>
  </si>
  <si>
    <t>Izgatavotas no alumīnija, 3 x 9 pakāpieni.</t>
  </si>
  <si>
    <t>2.5.           </t>
  </si>
  <si>
    <t>Kāpnes alumīnija, multifunkcionālās ar platformu</t>
  </si>
  <si>
    <t>Izgatavotas no alumīnija, 3 x 4 pakāpieni.</t>
  </si>
  <si>
    <t>3.</t>
  </si>
  <si>
    <t>Spuldzes</t>
  </si>
  <si>
    <t>40 W</t>
  </si>
  <si>
    <t>60 W</t>
  </si>
  <si>
    <t>100 W</t>
  </si>
  <si>
    <t xml:space="preserve">Spuldzes </t>
  </si>
  <si>
    <t>ENERGY SAVER ( 7 - 32) W</t>
  </si>
  <si>
    <t>Luminiscentas  18 W</t>
  </si>
  <si>
    <t>Luminiscentas  36 W</t>
  </si>
  <si>
    <t>Reflektorspuldzes</t>
  </si>
  <si>
    <t>60 W; E14</t>
  </si>
  <si>
    <t>Halogēnās spuldzes</t>
  </si>
  <si>
    <t>12 V ( 20 - 50) W</t>
  </si>
  <si>
    <t>220 V ( 35 - 50) W</t>
  </si>
  <si>
    <t>4.</t>
  </si>
  <si>
    <t>Materiāli remontam</t>
  </si>
  <si>
    <t xml:space="preserve">Tapešu nazis </t>
  </si>
  <si>
    <t>9mm ar nolaužamu asmeni, plastmasas korpusā</t>
  </si>
  <si>
    <t>18mm ar nolaužamu asmeni, plastmasas korpusā</t>
  </si>
  <si>
    <t>Rezerves asmeņi</t>
  </si>
  <si>
    <t>Iepakojums</t>
  </si>
  <si>
    <t xml:space="preserve">Koka skrūve </t>
  </si>
  <si>
    <t>Cinkota, ar gremdgalvu, 3X30 mm iepakojumā 10gab.</t>
  </si>
  <si>
    <t>Cinkota, ar gremdgalvu, 3X40 mm iepakojumā 10gab.</t>
  </si>
  <si>
    <t>Cinkota, ar gremdgalvu, 3X50 mm iepakojumā 10gab.</t>
  </si>
  <si>
    <t>Cinkota, ar gremdgalvu, 4X30 mm iepakojumā 10gab.</t>
  </si>
  <si>
    <t>Cinkota, ar gremdgalvu, 4X40 mm iepakojumā 10gab.</t>
  </si>
  <si>
    <t>Cinkota, ar gremdgalvu, 3.5x25 mm iepakojumā 10gab.</t>
  </si>
  <si>
    <t>Cinkota, ar gremdgalvu, 3.5x35 mm iepakojumā 10gab.</t>
  </si>
  <si>
    <t>Cinkota, ar gremdgalvu, 3.5x45 mm iepakojumā 10gab.</t>
  </si>
  <si>
    <t>Cinkota, ar gremdgalvu, 3.5x55 mm iepakojumā 10 gab.</t>
  </si>
  <si>
    <t>Cinkota, ar gremdgalvu, 3.5x65 mm iepakojumā 10 gab.</t>
  </si>
  <si>
    <t>Cinkota, ar gremdgalvu, 4.5x60 mm iepakojumā 10gab.</t>
  </si>
  <si>
    <t>Cinkota, ar gremdgalvu, 4x50 mm  iepakojumā 10gab.</t>
  </si>
  <si>
    <t>Cinkota, ar gremdgalvu, 3.5x50 mm  iepakojumā 10gab.</t>
  </si>
  <si>
    <t xml:space="preserve">Bultskrūves </t>
  </si>
  <si>
    <t xml:space="preserve">Uzgriežņi </t>
  </si>
  <si>
    <t>Paplāksnes</t>
  </si>
  <si>
    <t xml:space="preserve">Skrūves ģipškartonam </t>
  </si>
  <si>
    <t>35 mm (metālam), iepakojumā 10gab.</t>
  </si>
  <si>
    <t>Skrūves ģipškartonam</t>
  </si>
  <si>
    <t>25 mm (metālam), iepakojumā 10gab.</t>
  </si>
  <si>
    <t>40 mm (kokam), iepakojumā 10gab.</t>
  </si>
  <si>
    <t>52mm (kokam), iepakojumā 10gab.</t>
  </si>
  <si>
    <t>Plastmasas dībelis</t>
  </si>
  <si>
    <t>33-6*30, iepakojumā 10gab.</t>
  </si>
  <si>
    <t xml:space="preserve">Plastmasas dībelis </t>
  </si>
  <si>
    <t>33-8*40,  iepakojumā 10gab.</t>
  </si>
  <si>
    <t xml:space="preserve">Naglas </t>
  </si>
  <si>
    <t>Celtniecības naglas 2.5x40. Iepakojums 1kg</t>
  </si>
  <si>
    <t>Celtniecības naglas 2.5x50. Iepakojums 1kg</t>
  </si>
  <si>
    <t>Celtniecības naglas 2.5x60. Iepakojums 1kg</t>
  </si>
  <si>
    <t>Celtniecības naglas 2.5x80. Iepakojums 1kg</t>
  </si>
  <si>
    <t>Celtniecības naglas 3x70. Iepakojums 1kg</t>
  </si>
  <si>
    <t>Celtniecības naglas 3.5x80. Iepakojums 1kg</t>
  </si>
  <si>
    <t>Celtniecības naglas 3.5x90. Iepakojums 1kg</t>
  </si>
  <si>
    <t>Celtniecības naglas 3.5x150. Iepakojums 1kg</t>
  </si>
  <si>
    <t>Celtniecības naglas 4x100. Iepakojums 1kg</t>
  </si>
  <si>
    <t>Celtniecības naglas 5x100. Iepakojums 1kg</t>
  </si>
  <si>
    <t>Celtniecības naglas 5x120. Iepakojums 1kg</t>
  </si>
  <si>
    <t>Celtniecības naglas 5x150. Iepakojums 1kg</t>
  </si>
  <si>
    <t xml:space="preserve">Vītņstienis </t>
  </si>
  <si>
    <t>10x1000 mm. Paredzēts konstrukciju stiprināšanai</t>
  </si>
  <si>
    <t>12x1000 mm. Paredzēts konstrukciju stiprināšanai</t>
  </si>
  <si>
    <t>14x1000 mm. Paredzēts konstrukciju stiprināšanai</t>
  </si>
  <si>
    <t>Uzgriežņi vītņstieņiem</t>
  </si>
  <si>
    <t>Uzgrieznis 10 mm. Iepakojumā 10gab.</t>
  </si>
  <si>
    <t>Uzgrieznis 12 mm. Iepakojumā 10gab.</t>
  </si>
  <si>
    <t>Uzgrieznis 14 mm. Iepakojumā 10gab.</t>
  </si>
  <si>
    <t>Paplāksnes vītņstieņiem</t>
  </si>
  <si>
    <t>Paplāksne 10 mm. Iepakojumā 10gab.</t>
  </si>
  <si>
    <t>Paplāksne 12 mm. Iepakojumā 10gab.</t>
  </si>
  <si>
    <t>Paplāksne 14 mm. Iepakojumā 10gab.</t>
  </si>
  <si>
    <t>Akrila hermētiķis</t>
  </si>
  <si>
    <t>Ātri žūstošs krāsojams akrila hermētiķis. Šuvju un plaisu aizpildīšanai. Mazāku virsmas defektu labošanai pirms krāsošanas. Logu un durvju rāmju blīvēšanai. 310ml balts</t>
  </si>
  <si>
    <t>Apaļdzelzs</t>
  </si>
  <si>
    <t xml:space="preserve"> d8</t>
  </si>
  <si>
    <t>tm</t>
  </si>
  <si>
    <t xml:space="preserve"> d10</t>
  </si>
  <si>
    <t xml:space="preserve"> d12</t>
  </si>
  <si>
    <t xml:space="preserve"> d14</t>
  </si>
  <si>
    <t>kg</t>
  </si>
  <si>
    <t>Jumta hermētiķis. Uzreiz lietus un ledus drošs. Pielīp mitrām virsmām. Mazkustīgu šuvju un plaisu aizpildīšanai, plakanu jumtu labošanai sūču vietās. Sūču vietu aizlāpīšanai metāla lokšņu salaidumos. 310ml</t>
  </si>
  <si>
    <t>Bitumaks</t>
  </si>
  <si>
    <t xml:space="preserve">Aukstais asfaltbetons </t>
  </si>
  <si>
    <t>t</t>
  </si>
  <si>
    <t>Blīvgumija</t>
  </si>
  <si>
    <t>Pašlīmējošā blīvgumija P-profils 9*5.5 balta</t>
  </si>
  <si>
    <t>Pašlīmējošā blīvgumija D-profils 9*8 balta</t>
  </si>
  <si>
    <t>Cementa java</t>
  </si>
  <si>
    <t>Ārdarbiem un iekšdarbiem. Visu veida sienu mūrēšanai no ķieģeļiem vai blokiem (saskaņā ar standartu EN 998-2 stiprības klase M 10). Piemērots arī apmešanai vienā vai vairākās kārtās (saskaņā ar standartu EN 998-1 klase javas klase CS IV). Izstrādājams ar rokām vai maisītāju.  Daļiņu izmērs līdz 2mm. 40kg Sakret ZM vai analogs</t>
  </si>
  <si>
    <t>Disks metālam</t>
  </si>
  <si>
    <t xml:space="preserve"> 115x2.0x22.2 14A 50</t>
  </si>
  <si>
    <t xml:space="preserve"> 115x6.0x22.2 14A 80</t>
  </si>
  <si>
    <t xml:space="preserve"> 125x6.0x22.2 14A 80</t>
  </si>
  <si>
    <t xml:space="preserve"> 150x2.0x22.2 14A 50</t>
  </si>
  <si>
    <t xml:space="preserve"> 180x2.0x22.2 14A 50</t>
  </si>
  <si>
    <t xml:space="preserve"> 180x1.6x22.2 14A 40</t>
  </si>
  <si>
    <t xml:space="preserve"> 125x2.5x22.2 14A 63</t>
  </si>
  <si>
    <t xml:space="preserve"> 115x1.0x22.2 14A 32</t>
  </si>
  <si>
    <t xml:space="preserve"> 125x1.0x22.2 14A 32</t>
  </si>
  <si>
    <t xml:space="preserve"> 115x1.2x22.2 14A 32</t>
  </si>
  <si>
    <t xml:space="preserve"> 125x1.6x22.2 14A 40</t>
  </si>
  <si>
    <t xml:space="preserve"> 230x2.0x22.2 14A 50</t>
  </si>
  <si>
    <t xml:space="preserve"> 230x2.0x32 14A 50</t>
  </si>
  <si>
    <t xml:space="preserve"> 125x1.2x22.2 14A 32</t>
  </si>
  <si>
    <t xml:space="preserve"> 150x1.6x22.2 14A 40</t>
  </si>
  <si>
    <t xml:space="preserve"> 125x2.0x22.2 14A 50</t>
  </si>
  <si>
    <t>Durvju eņģes</t>
  </si>
  <si>
    <t>125 mm labās</t>
  </si>
  <si>
    <t>125 mm kreisās</t>
  </si>
  <si>
    <t>Elastīgā flīžu līme pelēka</t>
  </si>
  <si>
    <t>Ārdarbiem un iekšdarbiem; sienām un grīdām; piemērota apsildāmajām grīdām; izmantojama līmēšanai arī uz vecajām flīzēm; Ūdens un sala izturīga Flīžu līme uz cementa bāzes uzklāšanai plānā un vidēji biezā kārtā, keramikas flīzēm un plāksnēm, fasādes apdares plāksnēm, betona plāksnēm, mozaīkas, akmens masas, kamīna flīzēm. Flīžu pielīmēšanai betona, uz vecajām flīzēm u.c. minerālajām pamatnēm, kā arī uz ģipškartona, skaidu un šķiedru platēm. 25 kg</t>
  </si>
  <si>
    <t>Fasādes špaktele</t>
  </si>
  <si>
    <t>Mūru redzamās daļas, gāzbetona un betona, raupju un nelīdzenu virsmu špaktelēšanai, bojātu apmetumu un betona virsmu nolīdzināšanai, kā arī smalku un gludu fasāžu veidošanai. Maks. slāņa biezums 5mm. 25kg FassadenfeinSphtel P balta vai ekvivalents</t>
  </si>
  <si>
    <t>Flīzes</t>
  </si>
  <si>
    <t>Akmens, grīdai 30x30 cm</t>
  </si>
  <si>
    <t>kvm</t>
  </si>
  <si>
    <t>Keramiskās, sienai 20x30 cm</t>
  </si>
  <si>
    <t>Griezējdisks</t>
  </si>
  <si>
    <t xml:space="preserve"> 115x1.0x22.2 met/ner</t>
  </si>
  <si>
    <t>Grīdlīste</t>
  </si>
  <si>
    <t>Priedes koka, nekrāsota, slīpēta 20-23x35-45x2200-2500 mm</t>
  </si>
  <si>
    <t>Plastikāta grīdlīste. Paredzēta flīzēm, linolejiem un mīkstajiem grīdas segumiem 2.5 m plastmasas</t>
  </si>
  <si>
    <t>Gruntskrāsa kokam</t>
  </si>
  <si>
    <t>Dekoratīvs caurspīdīgs koksnes aizsarglīdzeklis. 10l PINOTEX Classic vai ekv.</t>
  </si>
  <si>
    <t>Ģipša apmetums</t>
  </si>
  <si>
    <t>Rūpnieciski sagatavots, vienkārtas apmetums sienām un griestiem. Piemērots visu veidu raupjām virsmām - monolīto betona paneļu, visu veidu bloku, ķieģeļu apmešanai. Lietojams visām telpām ar normālu mitrumu, arī dzīvojamo ēku virtuvēm, vannas istabām u.c. mitrām telpām. Paredzēts iekšdarbiem. 40 kg KNAUF MP75 vai analogs</t>
  </si>
  <si>
    <t>Ģipškartona plāksne</t>
  </si>
  <si>
    <t>Mitrumizturīgā GKBI 3.0mx1.2mx12.5mm</t>
  </si>
  <si>
    <t>Izolācijas lenta</t>
  </si>
  <si>
    <t>Izolācijas lenta PVC izturīga un elastīga, kabeļu izolēšanai. 19mmx20mm zila</t>
  </si>
  <si>
    <t>Sudrabota izolācijas lenta, ūdens izturīga Mitrumizt.48-50mm x20-25m pelēka</t>
  </si>
  <si>
    <t>Kniedes</t>
  </si>
  <si>
    <t>Alumīnija kniedes 3.2 x 8mm metālam</t>
  </si>
  <si>
    <t>10gb</t>
  </si>
  <si>
    <t>Alumīnija kniedes 4x10mm metālam</t>
  </si>
  <si>
    <t>Alumīnija kniedes 4.8x14 mm metālam</t>
  </si>
  <si>
    <t>Kodu slēdzene</t>
  </si>
  <si>
    <t xml:space="preserve"> ZKP-40 vai analogs</t>
  </si>
  <si>
    <t>Linolejs</t>
  </si>
  <si>
    <t>31. klase 2.6 mm biezs, virsslānis- 0.25 mm</t>
  </si>
  <si>
    <t>Loga rokturis</t>
  </si>
  <si>
    <t xml:space="preserve"> balts</t>
  </si>
  <si>
    <t>Montāžas putas</t>
  </si>
  <si>
    <t>Nobeiguma špaktele</t>
  </si>
  <si>
    <t>Polimēra bāzes špaktele sienām. Paredzēta smalkajai sienu un griestu špaktelēšanai sausās telpās. Iespējams uzklāt līdz 2mm biezu špakteles slāni. Baltā krāsā. Patēriņš: 1,2 kg/m2/mm. 20kg Kestonit LH vai ekvivalents</t>
  </si>
  <si>
    <t>Nobeiguma špaktele (uz polimēru līmes bāzes) sausām telpām. Iestrādājama ar rokām vai mehāniski. Krāsa - balta. Sienu un griestu izlīdzināšana sausās telpās. Derīgs pamatnēm, kas apstrādātas ar betona, gāzbetona, keramzītbetona, ķieģeļa, ģipša virsmām. Kārtas biezums: 1-5 mm. Patēriņš: 1,2 kg/m2/mm. 25 kg Weber LR + vai ekvivalents</t>
  </si>
  <si>
    <t>Plēve</t>
  </si>
  <si>
    <t>Nosegplēve 4x5 m</t>
  </si>
  <si>
    <t>Nosegplēve 4x12.5m</t>
  </si>
  <si>
    <t>Precīzā apmetuma vadula</t>
  </si>
  <si>
    <t xml:space="preserve"> 250 cm x6mm</t>
  </si>
  <si>
    <t>Precīzu apmetumu vadula</t>
  </si>
  <si>
    <t xml:space="preserve"> 300 cmx10mm</t>
  </si>
  <si>
    <t>Preskartons</t>
  </si>
  <si>
    <t xml:space="preserve"> 2440x1220x3.2</t>
  </si>
  <si>
    <t>Putu plēve</t>
  </si>
  <si>
    <t>Lamināta apakšklājs 3mm</t>
  </si>
  <si>
    <t>Putuplasts</t>
  </si>
  <si>
    <t xml:space="preserve"> 30mm EPS60 1.0x0.5</t>
  </si>
  <si>
    <t xml:space="preserve"> 100mm EPS100 1.0x0.5</t>
  </si>
  <si>
    <t xml:space="preserve"> 50mm Extra EPS150 1.2x0.6</t>
  </si>
  <si>
    <t>Rokturis durvju</t>
  </si>
  <si>
    <t xml:space="preserve"> hromēts</t>
  </si>
  <si>
    <t>Saplāksnis</t>
  </si>
  <si>
    <t>Siltumizolācijas vate</t>
  </si>
  <si>
    <t>Plāksnēs, iepakojumā 10.42 kvm 100 mm (610x1220)Paroc UNS vai ekvivalents</t>
  </si>
  <si>
    <t>Smilšpapīrs</t>
  </si>
  <si>
    <t>Smilšpapīrs uz auduma bāzes, ruļļos Nr. 80 125 mm</t>
  </si>
  <si>
    <t>Smilšpapīrs uz auduma bāzes, ruļļos Nr. 100 125 mm</t>
  </si>
  <si>
    <t>Smilšpapīrs uz auduma bāzes, ruļļos Nr. 150 125 mm</t>
  </si>
  <si>
    <t>Stiklašķiedras armējošais siets</t>
  </si>
  <si>
    <t>Vidējs, ruļļos 1 m plats</t>
  </si>
  <si>
    <t>m</t>
  </si>
  <si>
    <t>Špaktele</t>
  </si>
  <si>
    <t>Gatavā špaktele iekšdarbiem 28 kg</t>
  </si>
  <si>
    <t>Tapešu līme</t>
  </si>
  <si>
    <t>Paredzēta jebkura veida papīra tapešu un vieglo tapešu līmēšanai. Tā paredzēta arī apmestu sienu sākotnējai pārklāšanai pirms tapešu līmēšanas. 250 g</t>
  </si>
  <si>
    <t>Paredzēta vinila sienas materiālu (ar poliesteri vai bez poliestera), stiklšķiedras, minerālu vai tekstila sienas materiālu pielīmēšanai mitrās vietās. 5l</t>
  </si>
  <si>
    <t>Universālā grunts</t>
  </si>
  <si>
    <t>Uz polimēru dispersijas bāzes veidota, universāla lietojuma grunts, kas paredzēta būvmateriālu virsmu apstrādei telpās un āra apstākļos. 5l VIP Tifgrunt vai ekvivalents</t>
  </si>
  <si>
    <t>Vadula</t>
  </si>
  <si>
    <t>Sausā apmetuma nobeiguma vadula 300 cm PVC</t>
  </si>
  <si>
    <t>Sausā apmetuma nobeiguma vadula 250 cm PVC</t>
  </si>
  <si>
    <t>5.</t>
  </si>
  <si>
    <t>Krāsas, šķīdinātāji</t>
  </si>
  <si>
    <t>5.1.           </t>
  </si>
  <si>
    <t>Acetons</t>
  </si>
  <si>
    <t>Lietojams nitrocelulozes krāsu un laku atšķaidīšanai, virsmu attaukošanai, krāsošanas instrumentu mazgāšanai.</t>
  </si>
  <si>
    <t>0,5 litri</t>
  </si>
  <si>
    <t>5.2.           </t>
  </si>
  <si>
    <t>1 litrs</t>
  </si>
  <si>
    <t>5.3.           </t>
  </si>
  <si>
    <t>Šķīdinātājs 646</t>
  </si>
  <si>
    <t>Lietojams nitroemalju, nitrolaku, nitromaisījumu, epoksīda  emalju atšķaidīšanai, virsmu attaukošanai, krāsošanas instrumentu mazgāšanai.</t>
  </si>
  <si>
    <t>5.4.           </t>
  </si>
  <si>
    <t>Šķīdinātājs 647</t>
  </si>
  <si>
    <t>5.5.           </t>
  </si>
  <si>
    <t>Šķīdinātājs 648</t>
  </si>
  <si>
    <t>5 litri</t>
  </si>
  <si>
    <t>5.6.           </t>
  </si>
  <si>
    <t>Terpentīns</t>
  </si>
  <si>
    <t>Lietojams kā šķīdinātājs gliftāļu, pentaftāļu, alkida-stirolu, fenolu, eļļas krāsu un laku, bituma mastiku atšķaidīšanai, virsmu attaukošanai, krāsošanas instrumentu mazgāšanai.</t>
  </si>
  <si>
    <t>5.7.           </t>
  </si>
  <si>
    <t>5.8.           </t>
  </si>
  <si>
    <t>Vaitspirts</t>
  </si>
  <si>
    <t>Lietojams pentaftāļu, eļļas un alkīda krāsu un laku atšķaidīšanai, virsmu attaukošanai, krāsošanas instrumentu mazgāšanai.</t>
  </si>
  <si>
    <t>5.9.           </t>
  </si>
  <si>
    <t>5.10.       </t>
  </si>
  <si>
    <t>Rūsas pārveidotājs</t>
  </si>
  <si>
    <t>Lietojams sarūsējušu melnā metāla izstrādājumu virsmu apstrādei pirms to gruntēšanas un krāsošanas. Pārveido rūsas slāni, aizkavē jaunas rūsas veidošanos.</t>
  </si>
  <si>
    <t>5.11.       </t>
  </si>
  <si>
    <t>1,5 litri</t>
  </si>
  <si>
    <t>5.12.       </t>
  </si>
  <si>
    <t>Aerosola krāsa</t>
  </si>
  <si>
    <t>Dekoratīvai krāsošanai un virsmas aizsargslānim. Paredzēta tērauda, metāla, akmens, keramikas, stikla, koka un dažu veidu plastmasas virsmām, dažādie toņi.</t>
  </si>
  <si>
    <t>400 ml</t>
  </si>
  <si>
    <t>5.13.       </t>
  </si>
  <si>
    <t>Antiseptiķis kokam</t>
  </si>
  <si>
    <t xml:space="preserve"> Lietojams lai nodrošinātu koksnes aizsardzību pret pelējumu, koksnes sēnēm un kokgrauzējiem u.c. kukaiņiem. Dzīli iesūcas koksnē, krāsains, gatavs lietošanai.</t>
  </si>
  <si>
    <t>5.14.       </t>
  </si>
  <si>
    <t>Dziļa grunts porainam virsmām</t>
  </si>
  <si>
    <t>Nostiprina pamatni, samazina virsmas uzsūkšanas spēju. Dziļas iedarbības, āra darbiem un iekšdarbiem, gatavs lietošanai.</t>
  </si>
  <si>
    <t>5.15.       </t>
  </si>
  <si>
    <t>5.16.       </t>
  </si>
  <si>
    <t>10 litri</t>
  </si>
  <si>
    <t>5.17.       </t>
  </si>
  <si>
    <t>Adhēzijas grunts ar minerālpiedevām</t>
  </si>
  <si>
    <t>Lietojams blīvu, glancētu, mitru neuzsūcošu virsmu apstrādei starpkārtas izveidošanai pirms to apmēšanās, špaktelēšanās vai krāsošanās, satur kvarca smilti.</t>
  </si>
  <si>
    <t>1 kg</t>
  </si>
  <si>
    <t>5.18.       </t>
  </si>
  <si>
    <t>5 kg</t>
  </si>
  <si>
    <t>5.19.       </t>
  </si>
  <si>
    <t>20 kg</t>
  </si>
  <si>
    <t>5.20.       </t>
  </si>
  <si>
    <t>Grunts krāsa metāla virsmām</t>
  </si>
  <si>
    <t>0,9 litri</t>
  </si>
  <si>
    <t>5.21.       </t>
  </si>
  <si>
    <t>2,7 litri</t>
  </si>
  <si>
    <t>5.22.       </t>
  </si>
  <si>
    <t>9 litri</t>
  </si>
  <si>
    <t>5.23.       </t>
  </si>
  <si>
    <t>Ūdens dispersijas krāsa iekšdarbiem</t>
  </si>
  <si>
    <t>0,9 litri, A bāze</t>
  </si>
  <si>
    <t>5.24.       </t>
  </si>
  <si>
    <t>3,6 litri, A bāze</t>
  </si>
  <si>
    <t>5.25.       </t>
  </si>
  <si>
    <t>9 litri, A bāze</t>
  </si>
  <si>
    <t>5.26.       </t>
  </si>
  <si>
    <t>0,9 litri, C bāze</t>
  </si>
  <si>
    <t>5.27.       </t>
  </si>
  <si>
    <t>3,6 litri, C bāze</t>
  </si>
  <si>
    <t>5.28.       </t>
  </si>
  <si>
    <t>9 litri, C bāze</t>
  </si>
  <si>
    <t>5.29.       </t>
  </si>
  <si>
    <t>Ūdens dispersijas mazgājama krāsa iekšdarbiem</t>
  </si>
  <si>
    <t>5.30.       </t>
  </si>
  <si>
    <t>5.31.       </t>
  </si>
  <si>
    <t>5.32.       </t>
  </si>
  <si>
    <t>5.33.       </t>
  </si>
  <si>
    <t>5.34.       </t>
  </si>
  <si>
    <t>5.35.       </t>
  </si>
  <si>
    <t>Ūdens dispersijas krāsa ārdarbiem</t>
  </si>
  <si>
    <t>2,7 litri, A bāze</t>
  </si>
  <si>
    <t>5.36.       </t>
  </si>
  <si>
    <t>5.37.       </t>
  </si>
  <si>
    <t>5.38.       </t>
  </si>
  <si>
    <t>5.39.       </t>
  </si>
  <si>
    <t>Ūdens dispersijas krāsa kokam, ārdarbiem</t>
  </si>
  <si>
    <t>5.40.       </t>
  </si>
  <si>
    <t>5.41.       </t>
  </si>
  <si>
    <t>5.42.       </t>
  </si>
  <si>
    <t>5.43.       </t>
  </si>
  <si>
    <t>5.44.       </t>
  </si>
  <si>
    <t>5.45.       </t>
  </si>
  <si>
    <t>Universāla alkīda emalja</t>
  </si>
  <si>
    <t>5.46.       </t>
  </si>
  <si>
    <t>5.47.       </t>
  </si>
  <si>
    <t>5.48.       </t>
  </si>
  <si>
    <t>5.49.       </t>
  </si>
  <si>
    <t>5.50.       </t>
  </si>
  <si>
    <t>5.51.       </t>
  </si>
  <si>
    <t>Dekoratīvs koksnes aizsardzības līdzeklis</t>
  </si>
  <si>
    <t>Lietojams koka virsmu aizsardzībai pret atmosfēras iedarbību, mitrumu, pelēšanu, zilēšanu. Iesūcas koksnē, saglabājot tās tekstūru, un neveido uz virsmas blīvu plēvi, tonējams (bezkrāsains).</t>
  </si>
  <si>
    <t>5.52.       </t>
  </si>
  <si>
    <t>3,6 litri</t>
  </si>
  <si>
    <t>5.53.       </t>
  </si>
  <si>
    <t>5.54.       </t>
  </si>
  <si>
    <t>Laka iekšdarbiem uz ūdens bāzes</t>
  </si>
  <si>
    <t>5.55.       </t>
  </si>
  <si>
    <t>5.56.       </t>
  </si>
  <si>
    <t>Laka iekšdarbiem uz šķīdinātāju bāzes</t>
  </si>
  <si>
    <t>5.57.       </t>
  </si>
  <si>
    <t>5.58.       </t>
  </si>
  <si>
    <t>Laka ārdarbiem</t>
  </si>
  <si>
    <t>5.59.       </t>
  </si>
  <si>
    <t>5.60.       </t>
  </si>
  <si>
    <t>Krāsu tonēšana tumšos toņos</t>
  </si>
  <si>
    <t>Ūdens dispersijas krāsu un Alkīda emalju tonēšana tumšos toņos. (krāsas C bāze vai ekvivalents)</t>
  </si>
  <si>
    <t>5.61.       </t>
  </si>
  <si>
    <t>Krāsu tonēšana gaišos toņos</t>
  </si>
  <si>
    <t>Ūdens dispersijas krāsu un Alkīda emalju tonēšana gaišos toņos. (krāsas A bāze vai ekvivalents)</t>
  </si>
  <si>
    <t>5.62.       </t>
  </si>
  <si>
    <t>Bezkrāsaino šķidrumu tonēšana</t>
  </si>
  <si>
    <t>Bezkrāsainu dekoratīvo koksnes aizsardzības līdzekļu un laku tonēšana.</t>
  </si>
  <si>
    <t>6.</t>
  </si>
  <si>
    <t>Krāsošanas piederumi</t>
  </si>
  <si>
    <t>Krāsošanas rullītis</t>
  </si>
  <si>
    <t>10 cm universāls</t>
  </si>
  <si>
    <t>15 cm universāls</t>
  </si>
  <si>
    <t>18 cm universāls</t>
  </si>
  <si>
    <t>25 cm universāls</t>
  </si>
  <si>
    <t>10 cm, filca</t>
  </si>
  <si>
    <t>15 cm, filca</t>
  </si>
  <si>
    <t>18 cm, filca</t>
  </si>
  <si>
    <t>25 cm, filca</t>
  </si>
  <si>
    <t xml:space="preserve">Krāsošanas rullītis </t>
  </si>
  <si>
    <t>10 cm, mohēra</t>
  </si>
  <si>
    <t>15 cm, mohēra</t>
  </si>
  <si>
    <t>10 cm, porolona</t>
  </si>
  <si>
    <t xml:space="preserve">Rokturis krāsošanas rullim </t>
  </si>
  <si>
    <t>10 cm</t>
  </si>
  <si>
    <t>Rokturis krāsošanas rullim</t>
  </si>
  <si>
    <t>15cm</t>
  </si>
  <si>
    <t>18 cm</t>
  </si>
  <si>
    <t>25 cm</t>
  </si>
  <si>
    <t xml:space="preserve">Rokturis - pagarinātājs krāsošanas ruļļiem </t>
  </si>
  <si>
    <t>110 -190 cm</t>
  </si>
  <si>
    <t>Ota tapešu līmēšanai</t>
  </si>
  <si>
    <t>70x170mm</t>
  </si>
  <si>
    <t xml:space="preserve">Ota krāsošanai un lakošanai </t>
  </si>
  <si>
    <t>plakana 20mm</t>
  </si>
  <si>
    <t>plakana 25mm</t>
  </si>
  <si>
    <t>plakana 35mm</t>
  </si>
  <si>
    <t>Ota krāsošanai un lakošanai</t>
  </si>
  <si>
    <t>plakana 50mm</t>
  </si>
  <si>
    <t>plakana 60mm</t>
  </si>
  <si>
    <t>plakana 75mm</t>
  </si>
  <si>
    <t>apaļa 20mm</t>
  </si>
  <si>
    <t>apaļa 25mm</t>
  </si>
  <si>
    <t>apaļa 30mm</t>
  </si>
  <si>
    <t>apaļa 35mm</t>
  </si>
  <si>
    <t>apaļa 40mm</t>
  </si>
  <si>
    <t>apaļa 45mm</t>
  </si>
  <si>
    <t xml:space="preserve">Ota ārdarbiem </t>
  </si>
  <si>
    <t>plakana 100mm</t>
  </si>
  <si>
    <t>Ota ārdarbiem</t>
  </si>
  <si>
    <t xml:space="preserve">plakana 120mm </t>
  </si>
  <si>
    <t xml:space="preserve">Vanniņa krāsai </t>
  </si>
  <si>
    <t>24x32cm</t>
  </si>
  <si>
    <t>31x35cm</t>
  </si>
  <si>
    <t>7.</t>
  </si>
  <si>
    <t>Cits inventārs</t>
  </si>
  <si>
    <t>Kokvilnas saimniecības aukla</t>
  </si>
  <si>
    <t>Auklas garums rullī vismaz 200 m</t>
  </si>
  <si>
    <t>Rullis</t>
  </si>
  <si>
    <t>Trikotāžas saimniecības aukla</t>
  </si>
  <si>
    <t xml:space="preserve">Rullis </t>
  </si>
  <si>
    <t>Iepakošanas plēve rullī</t>
  </si>
  <si>
    <t>Izmērs: 45cmx240 līdz300m. Biezums 20 mikr</t>
  </si>
  <si>
    <t>Drāšu birste ar metāla sariem</t>
  </si>
  <si>
    <t>Birstes garums 200 mm</t>
  </si>
  <si>
    <t>Vīle rokas zāģu asināšanai</t>
  </si>
  <si>
    <t>H2, 125 mm</t>
  </si>
  <si>
    <t>Norobežojošā lenta</t>
  </si>
  <si>
    <t>Sarkana/balta krāsa, platums: 75mm, garums: 500m.</t>
  </si>
  <si>
    <t>6x1000 mm. Paredzēts konstrukciju stiprināšanai</t>
  </si>
  <si>
    <t>8x1000 mm. Paredzēts konstrukciju stiprināšanai</t>
  </si>
  <si>
    <t>Paplāksne 8 mm. Iepakojumā 10gab.</t>
  </si>
  <si>
    <t>Skrūves mēbelēm</t>
  </si>
  <si>
    <t>Atslēgas serdene</t>
  </si>
  <si>
    <t>hromēts, 60mm 30x30</t>
  </si>
  <si>
    <t>cinkota,  6x20 mm, iepakojumā 10gab.</t>
  </si>
  <si>
    <t>cinkota,  8x20 mm, iepakojumā 10gab.</t>
  </si>
  <si>
    <t>cinkota, 10x20 mm, iepakojumā 10gab.</t>
  </si>
  <si>
    <t>cinkota, 12x20 mm, iepakojumā 10gab.</t>
  </si>
  <si>
    <t>cinkota,  6x50 mm, iepakojumā 10gab.</t>
  </si>
  <si>
    <t>cinkota,  8x50 mm, iepakojumā 10gab.</t>
  </si>
  <si>
    <t>cinkota, 10x50 mm, iepakojumā 10gab.</t>
  </si>
  <si>
    <t>cinkota, 12x50 mm, iepakojumā 10gab.</t>
  </si>
  <si>
    <t>cinkota ar apaļu galvu, 6x20 mm, iepakojumā 10gab.</t>
  </si>
  <si>
    <t>cinkota ar apaļu galvu, 8x20 mm, iepakojumā 10gab.</t>
  </si>
  <si>
    <t>cinkota ar apaļu galvu,10x20 mm, iepakojumā 10gab.</t>
  </si>
  <si>
    <t>cinkota ar apaļu galvu, 12x20 mm, iepakojumā 10gab.</t>
  </si>
  <si>
    <t>Pasūtītājā prasības</t>
  </si>
  <si>
    <t>5x1000 mm.  Paredzēts konstrukciju stiprināšanai</t>
  </si>
  <si>
    <t>Uzgrieznis 8mm. Iepakojumā 10gab.</t>
  </si>
  <si>
    <t>Uzgrieznis 5 mm. Iepakojumā 10gab.</t>
  </si>
  <si>
    <t>Uzgrieznis 6mm. Iepakojumā 10gab.</t>
  </si>
  <si>
    <t>Paplāksne 5 mm. Iepakojumā 10gab.</t>
  </si>
  <si>
    <t>Paplāksne 6 mm. Iepakojumā 10gab.</t>
  </si>
  <si>
    <t>Tehniskie parametri</t>
  </si>
  <si>
    <t>Raksturojošie lielumi</t>
  </si>
  <si>
    <t>Kroņurbju komplekts</t>
  </si>
  <si>
    <t>Kroņurbju komplekts volframa ar centrējamo urbi.</t>
  </si>
  <si>
    <t>1 gab.</t>
  </si>
  <si>
    <t>Kompl.</t>
  </si>
  <si>
    <t>Komplekts 4 gb.  Ø 33-53-67-73 mm. Urbšanai betonā</t>
  </si>
  <si>
    <t>Kroņurbju komplekts, ar rūdītiem zobiem, ar centrējamo urbi.</t>
  </si>
  <si>
    <t>Komplekts 5gb.  Ø 60-67-74-81-92 mm. Urbšanai koka, plastikātu, sausa apmetuma loksnes.</t>
  </si>
  <si>
    <t>Zāģis kokam</t>
  </si>
  <si>
    <t>Rokas zāģis kokam ar smalkiem rūdītiem zobiem, trīspusīgs zobu asinājums, plastmasas divkomponentu rokturis ar 45º un 90º leņķi.</t>
  </si>
  <si>
    <t>400 mm</t>
  </si>
  <si>
    <t>gab.</t>
  </si>
  <si>
    <t>450 mm</t>
  </si>
  <si>
    <t>500 mm</t>
  </si>
  <si>
    <t>Zāģis metālam</t>
  </si>
  <si>
    <t>Zāģis metāla zāģēšanai ar ergonomisku plastmasas rokturi, asmeņa garums 12'' / 30 cm.</t>
  </si>
  <si>
    <t>300 mm</t>
  </si>
  <si>
    <t>Skrūvgriežu komplekts</t>
  </si>
  <si>
    <t>Skrūvgriežu komplekts: SL 3.5x75 mm, 4x100 mm, 5.5x125 mm; 3.5x100 mm; PH 1x100 mm, PH 2x100 mm; Strāvas pretestība 1000V. Ergonomiska, divkomponentu rokturis no ABS. Asmens izgatavots no izturīga tērauda. Sertifikāti: GS TÜV, VDE</t>
  </si>
  <si>
    <t>Skrūvgriežu komplekts: SL 4x75 mm, 5.5x100 mm, 6.5x125 mm, 6.5x150 mm, PH 0x75 mm, PH 1x100 mm, PH 2x125 mm. Ergonomiska, divkomponentu rokturis no ABS. Asmeņa materiāls CrV.</t>
  </si>
  <si>
    <t>7 gab.</t>
  </si>
  <si>
    <t>Kniedējamās spīles</t>
  </si>
  <si>
    <t>2.4 - 4.8 mm</t>
  </si>
  <si>
    <t>Metāla korpuss, kniežu izmēri: 2.4, 3.2, 4.0, 4.8 mm</t>
  </si>
  <si>
    <t>Plakanknaibles</t>
  </si>
  <si>
    <t>Plakanknaibles kombinētas. Izgatavotas no izturīga tērauda.</t>
  </si>
  <si>
    <t>160 mm</t>
  </si>
  <si>
    <t>200 mm</t>
  </si>
  <si>
    <t>Sānu knaibles</t>
  </si>
  <si>
    <t>Sānu knaibles, tērauds - CrV 55</t>
  </si>
  <si>
    <t>Atbilst standartam DIN 5746</t>
  </si>
  <si>
    <t>Apaļknaibles</t>
  </si>
  <si>
    <t>Apaļknaibles. Izgatavotas no izturīga tērauda.</t>
  </si>
  <si>
    <t>Metāla šķēres</t>
  </si>
  <si>
    <t>Metāla šķēres (taisnam griešanas virzienam) ar taisniem asmeņiem metāla lokšņu griešanai. Izgatavotas no izturīga tērauda.</t>
  </si>
  <si>
    <t>250 mm</t>
  </si>
  <si>
    <t>Cirvis</t>
  </si>
  <si>
    <t>Namdaru cirvis, rokturis - riekst. "Carbon steel".                                Atbilst standartam DIN 5131, Sertifikāts GS TÜV.</t>
  </si>
  <si>
    <t>600 g</t>
  </si>
  <si>
    <t>Ēvele</t>
  </si>
  <si>
    <t>Rokas ēvele, metāla.</t>
  </si>
  <si>
    <t>45 mm</t>
  </si>
  <si>
    <t>Urbis metālam</t>
  </si>
  <si>
    <t>Ø 1 mm</t>
  </si>
  <si>
    <t>Ø 2 mm</t>
  </si>
  <si>
    <t>Ø 3 mm</t>
  </si>
  <si>
    <t>Ø 4 mm</t>
  </si>
  <si>
    <t>Ø 6 mm</t>
  </si>
  <si>
    <t>Ø 8 mm</t>
  </si>
  <si>
    <t>Ø 10 mm</t>
  </si>
  <si>
    <t>Ø 12 mm</t>
  </si>
  <si>
    <t>Ø 13 mm</t>
  </si>
  <si>
    <t>Ø 14 mm</t>
  </si>
  <si>
    <t>Ø 16 mm</t>
  </si>
  <si>
    <t>Ø 18 mm</t>
  </si>
  <si>
    <t>Ø 20 mm</t>
  </si>
  <si>
    <t>Urbis betonam</t>
  </si>
  <si>
    <t>Urbis betonam, triecienurbmašīnai no augsti izturīga metāla, paredzēts urbšanai ķieģelī, betonā, marmorā.</t>
  </si>
  <si>
    <t>Ø 5 mm</t>
  </si>
  <si>
    <t>Stikla un flīžu urbis</t>
  </si>
  <si>
    <t>Seškanšu atslēgu komplekts</t>
  </si>
  <si>
    <t>Seškanšu atslēgu komplekts ar plastmasas turētāju.                                      Izmērs: 1.5; 2.0; 2.5; 3.0; 4.0; 5.0; 6.0; 8.0; 10.0</t>
  </si>
  <si>
    <t>Skrūvgrieža rokturis.</t>
  </si>
  <si>
    <t>Skrūvgriezis ar reversu mehānismu. Ar uzgaļiem SL - 3 gab., PH - 3 gab., TX - 2 gab.</t>
  </si>
  <si>
    <t>Kombinēto atslēgu komplekts</t>
  </si>
  <si>
    <t>Uzgriežņu atslēgas</t>
  </si>
  <si>
    <t xml:space="preserve"> 6 mm</t>
  </si>
  <si>
    <t xml:space="preserve"> 8 mm</t>
  </si>
  <si>
    <t xml:space="preserve"> 9 mm</t>
  </si>
  <si>
    <t>10 mm</t>
  </si>
  <si>
    <t>11 mm</t>
  </si>
  <si>
    <t>12 mm</t>
  </si>
  <si>
    <t>13 mm</t>
  </si>
  <si>
    <t>14 mm</t>
  </si>
  <si>
    <t>15 mm</t>
  </si>
  <si>
    <t>17 mm</t>
  </si>
  <si>
    <t>19 mm</t>
  </si>
  <si>
    <t>21 mm</t>
  </si>
  <si>
    <t>22 mm</t>
  </si>
  <si>
    <t>24 mm</t>
  </si>
  <si>
    <t>27 mm</t>
  </si>
  <si>
    <t>30 mm</t>
  </si>
  <si>
    <t>Muciņu atslēgas rokturis</t>
  </si>
  <si>
    <t>Atslēgas rokturis, izgatavots no CrV tērauda ar virziena maiņas funkciju.  24 zobi. Gumijas rokturis.</t>
  </si>
  <si>
    <t>26 cm  1/2"</t>
  </si>
  <si>
    <t>Muciņa</t>
  </si>
  <si>
    <t>Muciņa 1/2”, izgatavota no Chrome- Vanadium sakausējuma metāla CrV-50BV30, DIN-3120</t>
  </si>
  <si>
    <t>10mm</t>
  </si>
  <si>
    <t>Muciņa 1/2”, izgatavota no Chrome- Vanadium sakausējuma metāla CrV-50BV30,  DIN-3121</t>
  </si>
  <si>
    <t>11mm</t>
  </si>
  <si>
    <t>Muciņa 1/2”, izgatavota no Chrome- Vanadium sakausējuma metāla CrV-50BV30,  DIN-3122</t>
  </si>
  <si>
    <t>12mm</t>
  </si>
  <si>
    <t>Muciņa 1/2”, izgatavota no Chrome- Vanadium sakausējuma metāla CrV-50BV30,  DIN-3123</t>
  </si>
  <si>
    <t>13mm</t>
  </si>
  <si>
    <t>Muciņa 1/2”, izgatavota no Chrome- Vanadium sakausējuma metāla CrV-50BV30,  DIN-3124</t>
  </si>
  <si>
    <t>14mm</t>
  </si>
  <si>
    <t>Muciņa 1/2”, izgatavota no Chrome- Vanadium sakausējuma metāla CrV-50BV30,  DIN-3125</t>
  </si>
  <si>
    <t>15mm</t>
  </si>
  <si>
    <t>Muciņa 1/2”, izgatavota no Chrome- Vanadium sakausējuma metāla CrV-50BV30,  DIN-3126</t>
  </si>
  <si>
    <t>17mm</t>
  </si>
  <si>
    <t>Muciņa 1/2”, izgatavota no Chrome- Vanadium sakausējuma metāla CrV-50BV30,  DIN-3127</t>
  </si>
  <si>
    <t>19mm</t>
  </si>
  <si>
    <t>Muciņa 1/2”, izgatavota no Chrome- Vanadium sakausējuma metāla CrV-50BV30, DIN-3128</t>
  </si>
  <si>
    <t>21mm</t>
  </si>
  <si>
    <t>Muciņa 1/2”, izgatavota no Chrome- Vanadium sakausējuma metāla CrV-50BV30,  DIN-3129</t>
  </si>
  <si>
    <t>24mm</t>
  </si>
  <si>
    <t>Universāla uzgriežņu atslēga</t>
  </si>
  <si>
    <t>Uzgriežņu atslēga, pašfiksējošas knaibles no chrome vanadium tērauda</t>
  </si>
  <si>
    <t>20cm</t>
  </si>
  <si>
    <t>30cm</t>
  </si>
  <si>
    <t>Stellatslēga</t>
  </si>
  <si>
    <t>Bīdāma uzgriežņu atslēgas ar mm skalu, izgatavota no izturīga tērauda.</t>
  </si>
  <si>
    <t>25cm</t>
  </si>
  <si>
    <t>Roratslēga</t>
  </si>
  <si>
    <t>Roratslēga S-tips, izgatavota no Chrome-Vanadium sakausējuma metāla CrV,  Serifikāts GS TÜV.</t>
  </si>
  <si>
    <t>Nr.1</t>
  </si>
  <si>
    <t>Roratslēga S-tips, izgatavota no Chrome-Vanadium sakausējuma metāla CrV, Sertifikāts GS TÜV.</t>
  </si>
  <si>
    <t>Nr.1,5</t>
  </si>
  <si>
    <t>Nr.2”</t>
  </si>
  <si>
    <t>Līmeņrādis</t>
  </si>
  <si>
    <t>Alumīnija līmeņrādis aprīkots ar 3 vietās izvietotiem mehāniskiem rādītājiem no polikarbonāta. Anodēts alumīnijs, precizitāte 1 mm/m.</t>
  </si>
  <si>
    <t>40cm</t>
  </si>
  <si>
    <t>60cm</t>
  </si>
  <si>
    <t>80cm</t>
  </si>
  <si>
    <t>100cm</t>
  </si>
  <si>
    <t>Alumīnija līmeņrādis aprīkots ar 3 vietās izvietotiem mehāniskiem radītājiem no polikarbonāta. Anodēts alumīnijs, precizitāte 1 mm/m.</t>
  </si>
  <si>
    <t>120cm</t>
  </si>
  <si>
    <t>Betona rīvdēlis</t>
  </si>
  <si>
    <t>Plastmasas betona rīvdēlis</t>
  </si>
  <si>
    <t>130 x 270mm</t>
  </si>
  <si>
    <t>Skrūvspīles</t>
  </si>
  <si>
    <t>Pagriežamās skrūvspīles izgatavotas no metāla</t>
  </si>
  <si>
    <t>125mm</t>
  </si>
  <si>
    <t>150mm</t>
  </si>
  <si>
    <t>Lauznis 243</t>
  </si>
  <si>
    <t>Naglu vilcējs, ovālais profils. šķēlums 29x16 mm</t>
  </si>
  <si>
    <t>600mm</t>
  </si>
  <si>
    <t>Lauznis 283</t>
  </si>
  <si>
    <t>Naglu vilcējs, ovālais profils. šķēlums 30x16 mm</t>
  </si>
  <si>
    <t>750mm</t>
  </si>
  <si>
    <t>Metāla griežamais disks</t>
  </si>
  <si>
    <t>Paredzēts tērauda un metāla griešanai</t>
  </si>
  <si>
    <t>125x1,6x22,2mm</t>
  </si>
  <si>
    <t>125x2,5x22,2mm</t>
  </si>
  <si>
    <t>230x2,5x22,2mm</t>
  </si>
  <si>
    <t>125x1.0x22,2mm</t>
  </si>
  <si>
    <t>230x1,6x22,2mm</t>
  </si>
  <si>
    <t>Dimanta ripa (disks)</t>
  </si>
  <si>
    <t>Paredzēta flīžu un akmens griešanai</t>
  </si>
  <si>
    <t>125x2.0x22,2mm</t>
  </si>
  <si>
    <t>Akmens griežamais disks</t>
  </si>
  <si>
    <t>Metāla zāģa asmens</t>
  </si>
  <si>
    <t>Paredzēts tērauda un metāla griešanai. Tips RAMa, tērauds - 75, 24 zobi uz 1"</t>
  </si>
  <si>
    <t>300 x 12.5 mm</t>
  </si>
  <si>
    <t>Leņķu slīpmašīna, el.</t>
  </si>
  <si>
    <t>D 125mm, 860W</t>
  </si>
  <si>
    <t>D 125</t>
  </si>
  <si>
    <t>D 230mm, 2100W</t>
  </si>
  <si>
    <t>D 230</t>
  </si>
  <si>
    <t>Slīpdisks metālam</t>
  </si>
  <si>
    <t>Paredzēts metāla griešanai. 12200 apgr./min.</t>
  </si>
  <si>
    <t>125x6.0x22,2mm</t>
  </si>
  <si>
    <t>Akumulatora urbjmašīna</t>
  </si>
  <si>
    <t>Akumulatora skrūvgriezis - urbjmašīna.</t>
  </si>
  <si>
    <t>14.4 V</t>
  </si>
  <si>
    <t>14.4 V, automātiskā patrona 10 mm, ar 2 akumulatoriem.</t>
  </si>
  <si>
    <t>Perforators, triecienurbjmašīna</t>
  </si>
  <si>
    <t>Triecienurbjmašīna</t>
  </si>
  <si>
    <t>600W</t>
  </si>
  <si>
    <t>600 W, automātiskā patrona 13 mm, reversa funkcija.</t>
  </si>
  <si>
    <t>Augstspiediena mazgāšanas iekārta</t>
  </si>
  <si>
    <t>2200W</t>
  </si>
  <si>
    <t>2200 W, 6.5 l/h, maks.160 bar, maks.T=40°C</t>
  </si>
  <si>
    <t>Flīžu griezējs</t>
  </si>
  <si>
    <t>Flīžu griežamā ierīce. 500 mm, Ø 22x6x2 mm, 0-90°</t>
  </si>
  <si>
    <t>500mm</t>
  </si>
  <si>
    <t>Figūrzāģa asmenis</t>
  </si>
  <si>
    <t>Zāģa asmeņu komplekts 5 gab. HCS</t>
  </si>
  <si>
    <t>75-100mm</t>
  </si>
  <si>
    <t>Griezējs stiklam</t>
  </si>
  <si>
    <t>Stikla griezējs, ar koka rokturi</t>
  </si>
  <si>
    <t>Kalts kokam</t>
  </si>
  <si>
    <t>Kaltu komplekts 8-10-16-20-25 mm. Izgatavotas no izturīga tērauda. Divkomponentu rokturis no ABS</t>
  </si>
  <si>
    <t>Uzgalis skrūvgriezim</t>
  </si>
  <si>
    <t>Uzgalis PHILLIPS 1/4" PH 2, L-25 mm</t>
  </si>
  <si>
    <t>PH 2, L-25 mm</t>
  </si>
  <si>
    <t>S2 tērauds 58-62 HRC</t>
  </si>
  <si>
    <t>Uzgalis PHILLIPS 1/4"          PH 1, L-50 mm</t>
  </si>
  <si>
    <t>PH 1, L-50 mm</t>
  </si>
  <si>
    <t>Uzgalis PHILLIPS 1/4"          PH 2, L-50 mm</t>
  </si>
  <si>
    <t>PH 2, L-50 mm</t>
  </si>
  <si>
    <t>Krāsotāju suka</t>
  </si>
  <si>
    <t>Krāsotāju suka 80-175 mm</t>
  </si>
  <si>
    <t>80-175 mm</t>
  </si>
  <si>
    <t>ar polipropilēna sariem, koka korpuss, plastmasas rokturis</t>
  </si>
  <si>
    <t>Ķelle apmetuma</t>
  </si>
  <si>
    <t>Ķelle nerūsējošā 180 x 180 mm</t>
  </si>
  <si>
    <t>180 x 180 mm</t>
  </si>
  <si>
    <t>Ķelle nerūsējošā 200 x 185 mm</t>
  </si>
  <si>
    <t>200 x 185 mm</t>
  </si>
  <si>
    <t>Pagarinātājs spole</t>
  </si>
  <si>
    <t>Pagarinātājs-spole 30m. ūdensizturīgs</t>
  </si>
  <si>
    <t>30m</t>
  </si>
  <si>
    <t>Pagarinātājs-spole 50m. ūdensizturīgs</t>
  </si>
  <si>
    <t>50m</t>
  </si>
  <si>
    <t>Koka āmuri kantainie</t>
  </si>
  <si>
    <t>Koka āmurs jumiķu darbiem.</t>
  </si>
  <si>
    <t>150*60</t>
  </si>
  <si>
    <t>Mērlentas</t>
  </si>
  <si>
    <t>Mērlente ar magnētu</t>
  </si>
  <si>
    <t>2 m x 16 mm</t>
  </si>
  <si>
    <t>Tērauda; ar bloķēšanas pogām; pastiprināts magnēta gals</t>
  </si>
  <si>
    <t>3 m x 19 mm</t>
  </si>
  <si>
    <t>5 m x 25 mm</t>
  </si>
  <si>
    <t>10 m x 32 mm</t>
  </si>
  <si>
    <t>Āmurs metāla</t>
  </si>
  <si>
    <t>Atslēdznieka āmurs. Koka rokturis diškabārdis, gumijas ieliktnis. Sertifikāts GS TÜV.</t>
  </si>
  <si>
    <t>300 g</t>
  </si>
  <si>
    <t>400 g</t>
  </si>
  <si>
    <t>500 g</t>
  </si>
  <si>
    <t>800 g</t>
  </si>
  <si>
    <t>1000 g</t>
  </si>
  <si>
    <t>Putu pistole</t>
  </si>
  <si>
    <t>Pistole montāžas putām, celtniecības darbiem</t>
  </si>
  <si>
    <t>Pistole kniedēm</t>
  </si>
  <si>
    <t>Kniedējamās spīles. Metāla korpuss, kniežu izmēri: 2.4; 3.2; 4.0; 4.8 mm</t>
  </si>
  <si>
    <t>260 mm</t>
  </si>
  <si>
    <t>Instrumentu kastes</t>
  </si>
  <si>
    <t>Instrumentu kaste celtniecības darbiem. 12", 31 x 17 x 13 cm</t>
  </si>
  <si>
    <t>12"</t>
  </si>
  <si>
    <t>Instrumentu kaste celtniecības darbiem. 16", 41 x 21 x 19 cm</t>
  </si>
  <si>
    <t>16"</t>
  </si>
  <si>
    <t>Instrumentu kaste celtniecības darbiem. 20", 51 x 26 x 23 cm</t>
  </si>
  <si>
    <t>20"</t>
  </si>
  <si>
    <t>N.p.k.</t>
  </si>
  <si>
    <t>Cinkotās tērauda caurules un veidgabali (amerikankas)</t>
  </si>
  <si>
    <t>Cink. amerikanka ie./ie. vītne 1/2</t>
  </si>
  <si>
    <t>Cink. amerikanka ie./ie. vītne 3/4</t>
  </si>
  <si>
    <t>Cink. amerikanka ie./ie. vītne 1</t>
  </si>
  <si>
    <t>Cink. amerikanka ie./ie. vītne 1 1/4</t>
  </si>
  <si>
    <t>Cink. amerikanka ie./ie. vītne 1 1/2</t>
  </si>
  <si>
    <t>Cink. amerikanka ie./ie. vītne 2</t>
  </si>
  <si>
    <t>Cink. amerikanka ie./ār. vītne 1/2</t>
  </si>
  <si>
    <t>Cink. amerikanka ie./ār. vītne 3/4</t>
  </si>
  <si>
    <t>Cink. amerikanka ie./ār. vītne 1</t>
  </si>
  <si>
    <t>Cink. amerikanka ie./ār. vītne 1 1/4</t>
  </si>
  <si>
    <t>Cink. amerikanka ie./ār. vītne 1 1/2</t>
  </si>
  <si>
    <t>Cink. amerikanka ie./ār. vītne 2</t>
  </si>
  <si>
    <t>blīve amerikankai 1/2</t>
  </si>
  <si>
    <t>blīve amerikankai 3/4</t>
  </si>
  <si>
    <t>blīve amerikankai 1</t>
  </si>
  <si>
    <t>blīve amerikankai 1 1/4</t>
  </si>
  <si>
    <t>blīve amerikankai  1 1/2</t>
  </si>
  <si>
    <t>blīve amerikankai 2</t>
  </si>
  <si>
    <t>Noslēgarmatūra (ventiļi)</t>
  </si>
  <si>
    <t>ventilis lodveida ie.vītne D1/2</t>
  </si>
  <si>
    <t>garais rokturis</t>
  </si>
  <si>
    <t>ventilis lodveida ie.vītne D3/4</t>
  </si>
  <si>
    <t>ventilis lodveida ie.vītne D1</t>
  </si>
  <si>
    <t>ventilis lodveida ie.vītne D1 1/4</t>
  </si>
  <si>
    <t>ventilis lodveida ie.vītne D1 1/2</t>
  </si>
  <si>
    <t>ventilis lodveida ie.vītne D2</t>
  </si>
  <si>
    <t>ventilis lodveida ie./ār.vītne D1/2</t>
  </si>
  <si>
    <t>ventilis lodveida ie./ār.vītne D3/4</t>
  </si>
  <si>
    <t>ventilis lodveida ie./ār.vītne D1</t>
  </si>
  <si>
    <t>ventilis lodveida ie./ār.vītne D1 1/4</t>
  </si>
  <si>
    <t>ventilis lodveida ie./ār.vītne D1 1/2</t>
  </si>
  <si>
    <t>ventilis lodveida ie./ār.vītne D2</t>
  </si>
  <si>
    <t>tauriņrokturis</t>
  </si>
  <si>
    <t>Noslēgarmatūra (rokturis ventilim)</t>
  </si>
  <si>
    <t>rokturis ventilim (alumīnija) D1/2-3/4</t>
  </si>
  <si>
    <t>rokturis ventilim (alumīnija) D1</t>
  </si>
  <si>
    <t>rokturis ventilim (alumīnija) D1 1/4</t>
  </si>
  <si>
    <t>rokturis ventilim (alumīnija) D1 1/2 - 2</t>
  </si>
  <si>
    <t>Pievadi  (lokanais pievads)</t>
  </si>
  <si>
    <t>lokanais pievads ie.vītne 30cm</t>
  </si>
  <si>
    <t>D1/2</t>
  </si>
  <si>
    <t>lokanais pievads ie.vītne 40cm</t>
  </si>
  <si>
    <t>lokanais pievads ie.vītne 50cm</t>
  </si>
  <si>
    <t>lokanais pievads ie.vītne 60cm</t>
  </si>
  <si>
    <t>lokanais pievads ie.vītne 70cm</t>
  </si>
  <si>
    <t>lokanais pievads ie.vītne 80cm</t>
  </si>
  <si>
    <t>lokanais pievads ie.vītne 90cm</t>
  </si>
  <si>
    <t>lokanais pievads ie.vītne 100cm</t>
  </si>
  <si>
    <t>lokanais pievads ie.vītne 120cm</t>
  </si>
  <si>
    <t>lokanais pievads ie.vītne 150cm</t>
  </si>
  <si>
    <t>lokanais pievads ie./ār.vītne 30cm</t>
  </si>
  <si>
    <t>lokanais pievads ie./ār.vītne 40cm</t>
  </si>
  <si>
    <t>lokanais pievads ie./ār.vītne 50cm</t>
  </si>
  <si>
    <t>lokanais pievads ie./ār.vītne 60cm</t>
  </si>
  <si>
    <t>lokanais pievads ie./ār.vītne 70cm</t>
  </si>
  <si>
    <t>Stiprinājumi (Cauruļu stiprinājumi ar gumiju)</t>
  </si>
  <si>
    <t>stiprinājums ar gumiju D15</t>
  </si>
  <si>
    <t>metāla ar skrūvi un dībeli</t>
  </si>
  <si>
    <t>stiprinājums ar gumiju D20</t>
  </si>
  <si>
    <t>stiprinājums ar gumiju D25</t>
  </si>
  <si>
    <t>stiprinājums ar gumiju D32</t>
  </si>
  <si>
    <t>stiprinājums ar gumiju D40</t>
  </si>
  <si>
    <t>stiprinājums ar gumiju D50</t>
  </si>
  <si>
    <t>skrūves wc poda stiprinājumam</t>
  </si>
  <si>
    <t>Izlietnes, podi un piederumi</t>
  </si>
  <si>
    <r>
      <t>pods kompakt 90</t>
    </r>
    <r>
      <rPr>
        <sz val="8"/>
        <rFont val="Vivaldi"/>
        <family val="4"/>
      </rPr>
      <t>°</t>
    </r>
  </si>
  <si>
    <r>
      <t>pods kompakt 45</t>
    </r>
    <r>
      <rPr>
        <sz val="8"/>
        <rFont val="Vivaldi"/>
        <family val="4"/>
      </rPr>
      <t>°</t>
    </r>
  </si>
  <si>
    <t>pods kompakt ar taisno izvadu grīdā</t>
  </si>
  <si>
    <t>izlietne</t>
  </si>
  <si>
    <t>OPAL L1500A 550X460  (vai analogs)</t>
  </si>
  <si>
    <t>wc poda ieplūdes mehānisms (universāls)</t>
  </si>
  <si>
    <t>wc poda izplūdes mehānisms (universāls)</t>
  </si>
  <si>
    <t>Santehnikas darbu piederumi</t>
  </si>
  <si>
    <t>pasta savienojumu blīvēšanai 250gr.</t>
  </si>
  <si>
    <t>unipak vai analogs</t>
  </si>
  <si>
    <t>kanalizācijas smēre 250gr.</t>
  </si>
  <si>
    <t>lini 100gr.</t>
  </si>
  <si>
    <t>lenta FUM</t>
  </si>
  <si>
    <t>izolācijas lenta 50mmx50m</t>
  </si>
  <si>
    <t>pelēka/armēta</t>
  </si>
  <si>
    <t>silikons santehniskais</t>
  </si>
  <si>
    <t>310ml, balts</t>
  </si>
  <si>
    <t>310ml, caurspīdīgs</t>
  </si>
  <si>
    <t>Citas santehnikas preces</t>
  </si>
  <si>
    <t>blīve 1/2</t>
  </si>
  <si>
    <t>gumijas</t>
  </si>
  <si>
    <t>blīve 3/4</t>
  </si>
  <si>
    <t>blīve 1</t>
  </si>
  <si>
    <t>blīve 1 1/4</t>
  </si>
  <si>
    <t>blīve 1 1/2</t>
  </si>
  <si>
    <t>blīve 2</t>
  </si>
  <si>
    <t>paranīta</t>
  </si>
  <si>
    <t>Jaucējkrāns P18</t>
  </si>
  <si>
    <t>Jaucējkrāns Trio</t>
  </si>
  <si>
    <t>Jaucējs Serena SA1617CR</t>
  </si>
  <si>
    <t>Nipelis DN2"x11/4"  ār/ ār</t>
  </si>
  <si>
    <t>Nipelis DN40x32 ār/ār</t>
  </si>
  <si>
    <t>Gultņu smēre</t>
  </si>
  <si>
    <t>Bremžu disku tīrītājs</t>
  </si>
  <si>
    <t>Īsposmu iekraušanas ķēdes izgatavotas atbilstoši standartiem: 2006/42/EC; 98/37/EC, EN 818-2:1996+A1:2008</t>
  </si>
  <si>
    <t>lokanais pievads ie./ār.vītne 80cm</t>
  </si>
  <si>
    <t>lokanais pievads ie./ār.vītne 90cm</t>
  </si>
  <si>
    <t>lokanais pievads ie./ār.vītne 100cm</t>
  </si>
  <si>
    <t>lokanais pievads ie./ār.vītne 120cm</t>
  </si>
  <si>
    <t>lokanais pievads ie./ār.vītne 150cm</t>
  </si>
  <si>
    <t>Dušas jaucējkrāns ar klausuli</t>
  </si>
  <si>
    <t>VENUS VE13611ACR vai ekvivalents</t>
  </si>
  <si>
    <t>Ūdenskrāns</t>
  </si>
  <si>
    <t>Jaucējs MINI MT 16606CR</t>
  </si>
  <si>
    <t>griežripa metālam</t>
  </si>
  <si>
    <t xml:space="preserve">125x1.2x22 </t>
  </si>
  <si>
    <t>griežripa betonam</t>
  </si>
  <si>
    <t xml:space="preserve">230x2.0x22 </t>
  </si>
  <si>
    <t>gāzes balons Supergas C200</t>
  </si>
  <si>
    <t>gāzes balons Multigas 600ml</t>
  </si>
  <si>
    <t>230x2.0x22,2mm</t>
  </si>
  <si>
    <t>Putekļu sūcējs</t>
  </si>
  <si>
    <t>Sausā un/vai mitrā tīrīšnas funkcija</t>
  </si>
  <si>
    <t>1000W</t>
  </si>
  <si>
    <t>ne mazak kā 1000 W</t>
  </si>
  <si>
    <t xml:space="preserve">Skrūvgriežu uzgaļu komplekts + Rokas skrūvgriezis </t>
  </si>
  <si>
    <t>Uzgaļi dažada veida</t>
  </si>
  <si>
    <t>L-25 mm</t>
  </si>
  <si>
    <t xml:space="preserve">Universālās līmspīles </t>
  </si>
  <si>
    <t>150 mm</t>
  </si>
  <si>
    <t>Vīļu komplekts kokam</t>
  </si>
  <si>
    <t>200 mm tērauda asmeņi ar koka 52 mm rokturiem, plakana, apaļa, pusapaļa, kvadrātveida, trīsstūrveida, parastā asinājuma formas. TÜV/GS apstiprinājums</t>
  </si>
  <si>
    <t xml:space="preserve">Vīļu komplekts metālam </t>
  </si>
  <si>
    <t>200 mm tērauda asmeņi ar plastmasas 52 mm rokturiem, plakana, apaļa, pusapaļa, kvadrātveida, trīsstūrveida, parastā asinājuma formas</t>
  </si>
  <si>
    <t>Elektriskais roku žāvētājs</t>
  </si>
  <si>
    <t xml:space="preserve">Āķis kokam </t>
  </si>
  <si>
    <t>4.5 x 60 mm</t>
  </si>
  <si>
    <t xml:space="preserve">Āķis mēteļu </t>
  </si>
  <si>
    <t>misiņa</t>
  </si>
  <si>
    <t>Cements</t>
  </si>
  <si>
    <t xml:space="preserve">M-400 maisos </t>
  </si>
  <si>
    <t>kg.</t>
  </si>
  <si>
    <t xml:space="preserve">M-500 maisos </t>
  </si>
  <si>
    <t xml:space="preserve">Eļļas radiators </t>
  </si>
  <si>
    <t>1500W</t>
  </si>
  <si>
    <t>2000W</t>
  </si>
  <si>
    <t>Flīžu līme</t>
  </si>
  <si>
    <t>Flīžu līme īpaši noslogotām stabilām un nekustīgām virsmām - pakāpieniem, garāžu, noliktavu grīdām. Var līmēt keramiskās un akmens flīzes, minerālvati, putu polistirolu, gāzbetonu, silikāta ķieģeļus. Sienām un grīdām iekšdarbiem un ārdarbiem, mitrum izturīga</t>
  </si>
  <si>
    <t>Flīžu šuvotājs</t>
  </si>
  <si>
    <t xml:space="preserve">Flīžu šuvotājs 2-6mm platu šuvju aizpildīšanai keramisko, klinkera, dabīgā akmens flīzēm. Dažādos toņos </t>
  </si>
  <si>
    <t>Krustiņi flīzēm</t>
  </si>
  <si>
    <t>2.5/200gb</t>
  </si>
  <si>
    <t>iepak.</t>
  </si>
  <si>
    <t xml:space="preserve">Grunts </t>
  </si>
  <si>
    <t>Akrila nostiprinoša Unigrunt vai ekvivalents</t>
  </si>
  <si>
    <t>Ģipškartona plāksnes</t>
  </si>
  <si>
    <t>loksne</t>
  </si>
  <si>
    <t>Līme</t>
  </si>
  <si>
    <t xml:space="preserve">Kontaktlīme ūdensizturīga. Paredzēta plastmasas, tekstila, korķa, gumijas, ādas, betona, metāla, keramikas materiālu līmēšanai </t>
  </si>
  <si>
    <t>Paredzēta dažādu grīdas segumu – linoleja, vinila, korķa seguma un paklāju pielīmēšanai pie koka vai betona virsmām. Lietošanai gatava pastveida līme, kas nesatur organiskos šķīdinātājus un citas cilvēka veselībai un apkārtējai videi kaitīgas vielas. Veido elastīgu līmsavienojumu</t>
  </si>
  <si>
    <t xml:space="preserve">Līme </t>
  </si>
  <si>
    <t xml:space="preserve">PVA līme pielietojama koka, papīra, kartona, porcelāna, ādas un auduma līmēšanai, kā arī linoleja pielīmēšanai. Atbilst D3 klasei </t>
  </si>
  <si>
    <t xml:space="preserve">Universālā līme īpaši stiprai līmēšanai, ātri žūst (no 10 līdz 60sek. ), paredzēta kokam, porcelānam, plastmasai un metālam </t>
  </si>
  <si>
    <t xml:space="preserve">Penosil Bitum </t>
  </si>
  <si>
    <t xml:space="preserve">310 ml </t>
  </si>
  <si>
    <t xml:space="preserve">Penosil Standart San transparent </t>
  </si>
  <si>
    <t xml:space="preserve">280ml </t>
  </si>
  <si>
    <t xml:space="preserve">Penosil Standart San white </t>
  </si>
  <si>
    <t xml:space="preserve">Penosil SuperFix white </t>
  </si>
  <si>
    <t xml:space="preserve">Vienkomponenta žustošs akrila hermetiķis </t>
  </si>
  <si>
    <t>Silikons</t>
  </si>
  <si>
    <t xml:space="preserve">Ierobežojošā lente </t>
  </si>
  <si>
    <t>Krāsotāju lenta</t>
  </si>
  <si>
    <t>rullis</t>
  </si>
  <si>
    <t xml:space="preserve">Koka kāts </t>
  </si>
  <si>
    <t>D24/1500</t>
  </si>
  <si>
    <t>D28/1800</t>
  </si>
  <si>
    <t>D38/1200</t>
  </si>
  <si>
    <t xml:space="preserve">Koka kāts ar vītni </t>
  </si>
  <si>
    <t>D24/1400</t>
  </si>
  <si>
    <t>Lamināts</t>
  </si>
  <si>
    <t>32.klase</t>
  </si>
  <si>
    <t>43.klase, heterogēns, 2 mm aizsargslānis,2m  plats</t>
  </si>
  <si>
    <t xml:space="preserve">Līmplēve </t>
  </si>
  <si>
    <t>45cmx2m</t>
  </si>
  <si>
    <t xml:space="preserve">Līstes ārējo stūru </t>
  </si>
  <si>
    <t>20x20 2.4m PRIEDE</t>
  </si>
  <si>
    <t>Līstes logiem</t>
  </si>
  <si>
    <t>Logu aizgriežamie</t>
  </si>
  <si>
    <t>Logu pirkst. eņģes</t>
  </si>
  <si>
    <t>Mitruma izolācija</t>
  </si>
  <si>
    <t xml:space="preserve">Paredzētas logu, durvju montāžai, dažādu spraugu un caurumu aizpildīšanai, paneļu fiksācijai, komplektā ar caurulīti </t>
  </si>
  <si>
    <t>750 ml</t>
  </si>
  <si>
    <t>Putu pistoles tīrāmais līdzeklis</t>
  </si>
  <si>
    <t xml:space="preserve">Penosil PU Foam Cleaner 500ml vai analogs </t>
  </si>
  <si>
    <t>Namdara zīmulis</t>
  </si>
  <si>
    <t>Pārvalks smilšu kastei</t>
  </si>
  <si>
    <t>4x4m</t>
  </si>
  <si>
    <t>Piekārto griestu plāksnes 600 x 600</t>
  </si>
  <si>
    <t xml:space="preserve">Piekārto griestu šķērslīste </t>
  </si>
  <si>
    <t>Profili</t>
  </si>
  <si>
    <t>UD ; 3m</t>
  </si>
  <si>
    <t>CD 60/27 ;2.60m</t>
  </si>
  <si>
    <t>Profils - slieksnis</t>
  </si>
  <si>
    <t>Reģipša stūri</t>
  </si>
  <si>
    <t>Al 2.5m</t>
  </si>
  <si>
    <t>Reģipša šuvju lenta</t>
  </si>
  <si>
    <t xml:space="preserve">Remonta plēve </t>
  </si>
  <si>
    <t>(25 m2)</t>
  </si>
  <si>
    <t>Rīvdēlis poliuritāna</t>
  </si>
  <si>
    <t>360x200mm</t>
  </si>
  <si>
    <t>480x240mm</t>
  </si>
  <si>
    <t>140 - 160 x 3.2 - 4.8 mm</t>
  </si>
  <si>
    <t>100 gab.</t>
  </si>
  <si>
    <t>200 - 205 x 4.5 - 4.8 mm</t>
  </si>
  <si>
    <t>Savilcēji metāla</t>
  </si>
  <si>
    <t xml:space="preserve">4.8x310 mm </t>
  </si>
  <si>
    <t xml:space="preserve">2.5x200mm </t>
  </si>
  <si>
    <t xml:space="preserve">3.6x300mm </t>
  </si>
  <si>
    <t>8.0x500mm</t>
  </si>
  <si>
    <t>50 gab.</t>
  </si>
  <si>
    <t>Stikls</t>
  </si>
  <si>
    <t>1300x1600 biez. 4 mm</t>
  </si>
  <si>
    <t>m2</t>
  </si>
  <si>
    <t>Stūra leņķis</t>
  </si>
  <si>
    <t>2.0x40x50x50mm</t>
  </si>
  <si>
    <t>2.5x50x50x50mm</t>
  </si>
  <si>
    <t>2.5x60x100x100mm</t>
  </si>
  <si>
    <t xml:space="preserve">Stūra leņķis cinkots </t>
  </si>
  <si>
    <t>100x100x15mm</t>
  </si>
  <si>
    <t>40x40x40mm biezums 1.5mm</t>
  </si>
  <si>
    <t>65x65x25mm biezums 1.5mm</t>
  </si>
  <si>
    <t xml:space="preserve">Špaktele </t>
  </si>
  <si>
    <t xml:space="preserve">Balta pulverveida špaktele uz cementa bāzes apmetuma, mūra, plākšņu labošanai, caurumu un šuvju aizpildīšanai. Var klāt biezā kārtā. Sala un mitruma izturīga </t>
  </si>
  <si>
    <t>Špaktele ģipškartona plākšņu šuvju aizpildīšanai</t>
  </si>
  <si>
    <t xml:space="preserve">KNAUF-UNIFLOT vai ekvivalents; </t>
  </si>
  <si>
    <t>Galdniecības špakteļtepe</t>
  </si>
  <si>
    <t xml:space="preserve">VIVACOLOR SNICKERI vai ekvivalents </t>
  </si>
  <si>
    <t>Gatavā špaktele</t>
  </si>
  <si>
    <t>Sheetrock (zaļš) vai ekvivalents</t>
  </si>
  <si>
    <t>GYPROC Ready Mix  vai ekvivalents; 5 kg (spainis)</t>
  </si>
  <si>
    <t xml:space="preserve">5 kg </t>
  </si>
  <si>
    <t>Tapetes</t>
  </si>
  <si>
    <t>Tāfeļu krāsa melna 1L</t>
  </si>
  <si>
    <t>Tāfeļu krāsa zaļa 1L</t>
  </si>
  <si>
    <t xml:space="preserve">Zemapmetuma siets </t>
  </si>
  <si>
    <t xml:space="preserve">Finiera saplāksnis </t>
  </si>
  <si>
    <t>10x1900x370mm</t>
  </si>
  <si>
    <t>2x1250x362mm</t>
  </si>
  <si>
    <t>14x880x360mm</t>
  </si>
  <si>
    <t>15x1570x520mm</t>
  </si>
  <si>
    <t>15x3000x570mm</t>
  </si>
  <si>
    <t>Saplāksnis (finieris)</t>
  </si>
  <si>
    <t>OSB plāksnes</t>
  </si>
  <si>
    <t>8x 2500 x 1250 mm</t>
  </si>
  <si>
    <t>9 x 2500 x 1250 mm</t>
  </si>
  <si>
    <t>12 x 2500 x 1250 mm</t>
  </si>
  <si>
    <t>16 x 2500 x 1250 mm</t>
  </si>
  <si>
    <t>18 x 2500 x 1250 mm</t>
  </si>
  <si>
    <t xml:space="preserve">Līmēta koka plātne </t>
  </si>
  <si>
    <t>18x200x2400</t>
  </si>
  <si>
    <t>18x400x1200mm</t>
  </si>
  <si>
    <t>2500x300x18</t>
  </si>
  <si>
    <t xml:space="preserve">Lata ēvelēta </t>
  </si>
  <si>
    <t>SHP 44x70x2700mm</t>
  </si>
  <si>
    <t>Lata priedes</t>
  </si>
  <si>
    <t>15x40x2700mm</t>
  </si>
  <si>
    <t>15x70x2700 Bezzaru Priede</t>
  </si>
  <si>
    <t>20x45x2700mm</t>
  </si>
  <si>
    <t>25x55x2700mm</t>
  </si>
  <si>
    <t>45x45x2700mm</t>
  </si>
  <si>
    <t>Bērza finieris</t>
  </si>
  <si>
    <t>12x1250x 2500mm</t>
  </si>
  <si>
    <t xml:space="preserve">Atslēga šlepera </t>
  </si>
  <si>
    <t>Elbor BAZALT vai analogs</t>
  </si>
  <si>
    <t>Atsperes durvim</t>
  </si>
  <si>
    <t>Rokturis ar uzliktni</t>
  </si>
  <si>
    <t xml:space="preserve">Pulēta alumīnija durvju rokturi, "Kurzemes atslēga", vai ekvivalentu ārdurvju iekaļamajām durvju slēdzenēm </t>
  </si>
  <si>
    <t>komplektā ar četrām atslēgām</t>
  </si>
  <si>
    <t>Piekaramā atslēga ar taisno štoku</t>
  </si>
  <si>
    <t>Piekaramās atslēgas  uzlikas ar cilpu</t>
  </si>
  <si>
    <t>105x35mm</t>
  </si>
  <si>
    <t>85x35mm</t>
  </si>
  <si>
    <t>Iekaļama durvju slēdzene ārdurvīm</t>
  </si>
  <si>
    <t xml:space="preserve">Iekaļama durvju slēdzene "Kurzemes atslēga" vai ekvivalenta, ar 3 atslēgām, pulētu alumīnija rokturi, hromētu dekoratīvo aizsargplāksni, veramas uz labo pusi </t>
  </si>
  <si>
    <t xml:space="preserve">Iekaļama durvju slēdzene "Kurzemes atslēga" vai ekvivalenta, ar 3 atslēgām, pulētu alumīnija rokturi, hromētu dekoratīvo aizsargplāksni, veramas uz kreiso pusi </t>
  </si>
  <si>
    <t xml:space="preserve">Iekaļama durvju slēdzene KFV 114-1/2-PWZ vai ekvivalenta, ārdurvīm bez serdenes, ar misiņa krāsas rokturi, misiņa krāsas dekoratīvo aizsargplāksni, veramas uz labo pusi </t>
  </si>
  <si>
    <t xml:space="preserve">Iekaļama durvju slēdzene KFV 114-1/2-PWZ vai ekvivalenta, ārdurvīm bez serdenes, ar misiņa krāsas rokturi, misiņa krāsas dekoratīvo aizsargplāksni, veramas uz kreiso pusi </t>
  </si>
  <si>
    <t xml:space="preserve">Iekaļama durvju slēdzene KFV 115-1/2-PZ vai ekvivalenta, ārdurvīm bez serdenes, ar misiņa krāsas rokturi, misiņa krāsas dekoratīvo aizsargplāksni, veramas uz kreiso pusi </t>
  </si>
  <si>
    <t xml:space="preserve">Cilindra mehānismi </t>
  </si>
  <si>
    <t>Atslēgu serdene "Kurzemes atslēga", vai ekvivalenta, eirocilindriska  misiņa. Komplektā ar 3 atslēgām</t>
  </si>
  <si>
    <t xml:space="preserve">Atslēgu serdene "Kurzemes atslēga", vai ekvivalenta, eirocilindriska misiņa. Komplektā ar 6 atslēgām </t>
  </si>
  <si>
    <t xml:space="preserve">Atslēgu serdeni "Kurzemes atslēga", vai ekvivalentu, eirocilindriska  CM30/40 misiņa. Komplektā ar 3 atslēgām </t>
  </si>
  <si>
    <t xml:space="preserve">Atslēgu serdene misiņa augstāk minētai iekaļamai durvju slēdzenei KFV 114-1/2-PWZ vai ekvivalentu. Komplektā ar 3 atslēgām </t>
  </si>
  <si>
    <t>Durvju aizvērējs</t>
  </si>
  <si>
    <t>darbības spēks -120kg, darba temperatūra līdz -35grad.C</t>
  </si>
  <si>
    <t>darbības spēks -85kg, darba temperatūra līdz -35grad.C</t>
  </si>
  <si>
    <t xml:space="preserve">Mehāniskā kodu atslēga </t>
  </si>
  <si>
    <t>Reģipša dībelis, neilona</t>
  </si>
  <si>
    <t>Reģipša dībelis, metāla</t>
  </si>
  <si>
    <t xml:space="preserve"> 5x30mm</t>
  </si>
  <si>
    <t>5x40mm</t>
  </si>
  <si>
    <t>6x35mm</t>
  </si>
  <si>
    <t>6x40mm</t>
  </si>
  <si>
    <t xml:space="preserve">8x80mm, </t>
  </si>
  <si>
    <t>8x100mm</t>
  </si>
  <si>
    <t>Enkurs</t>
  </si>
  <si>
    <t>10x115mm</t>
  </si>
  <si>
    <t>10x65mm</t>
  </si>
  <si>
    <t>8x115mm</t>
  </si>
  <si>
    <t>8x65mm</t>
  </si>
  <si>
    <t>M12 misiņa</t>
  </si>
  <si>
    <t>M8 misiņa</t>
  </si>
  <si>
    <t>M6 misiņa</t>
  </si>
  <si>
    <t>M5/M6/M8</t>
  </si>
  <si>
    <t>Skrūves</t>
  </si>
  <si>
    <t>Skrūves ar rupju vītni, melna metāla, paredzētas ģipškartona plāksņu stiprināšanai pie metāla profiliem</t>
  </si>
  <si>
    <t>3.5 - 4.2 x 25 mm</t>
  </si>
  <si>
    <t>3.5 - 4.2 x 32 - 35 mm</t>
  </si>
  <si>
    <t>3.5 - 4.2 x 41 - 42 mm</t>
  </si>
  <si>
    <t>3.5 - 4.2 x 51 - 52 mm</t>
  </si>
  <si>
    <t>3.5 - 4.2 x 57 - 58 mm</t>
  </si>
  <si>
    <t xml:space="preserve"> 3.5 - 4.2 x 64 - 65 mm</t>
  </si>
  <si>
    <t>4 - 4.2 x 13 mm</t>
  </si>
  <si>
    <t xml:space="preserve">4 - 4.2 x 32 mm </t>
  </si>
  <si>
    <t>Skrūves skaidu plātnēm un finierim</t>
  </si>
  <si>
    <t>4.2 x 42 mm</t>
  </si>
  <si>
    <t xml:space="preserve">4.2 x 55 mm </t>
  </si>
  <si>
    <t>Uzgrieznis/pagarinātājs</t>
  </si>
  <si>
    <t>12x23 mm Iepakojumā 10 gab.</t>
  </si>
  <si>
    <t>12x38 mm Iepakojumā 10 gab.</t>
  </si>
  <si>
    <t>Izolācijas lenta PVC izturīga un elastīga, kabeļu izolēšanai. 19mmx25mm sarkana</t>
  </si>
  <si>
    <t>Izolācijas lenta PVC izturīga un elastīga, kabeļu izolēšanai. 19mmx25mm melna</t>
  </si>
  <si>
    <t>sietveida 150 m</t>
  </si>
  <si>
    <t>alumīnija  3.2x30mmx1.8m krāsa-sudraba</t>
  </si>
  <si>
    <t>1.1.          </t>
  </si>
  <si>
    <r>
      <t>Lietojama metāla konstrukciju apstrādei pirms to krāsošanas. Nodrošina aizsardzību pret koroziju, ārdarbiem un iekšdarbiem. Žūšanās laiks pie 20</t>
    </r>
    <r>
      <rPr>
        <vertAlign val="superscript"/>
        <sz val="11"/>
        <rFont val="Calibri"/>
        <family val="2"/>
      </rPr>
      <t>o</t>
    </r>
    <r>
      <rPr>
        <sz val="11"/>
        <rFont val="Calibri"/>
        <family val="2"/>
      </rPr>
      <t>C - līdz 4 st.</t>
    </r>
  </si>
  <si>
    <r>
      <t>Lietojama apmestu, špaktelētu, betona, ķieģeļu un riģipša sienu un griestu krāsošanai. Iekšdarbiem, matēta, balta, tonējama. Žūšanās laiks pie 20</t>
    </r>
    <r>
      <rPr>
        <vertAlign val="superscript"/>
        <sz val="11"/>
        <rFont val="Calibri"/>
        <family val="2"/>
      </rPr>
      <t>o</t>
    </r>
    <r>
      <rPr>
        <sz val="11"/>
        <rFont val="Calibri"/>
        <family val="2"/>
      </rPr>
      <t>C - līdz 2 st.</t>
    </r>
  </si>
  <si>
    <r>
      <t>Lietojama apmestu, špaktelētu, betona, ķieģeļu un riģipša sienu un griestu krāsošanai. Iekšdarbiem, balta, tonējama, mazgājama ne mazāk par 2000 cikliem (ISO 11998). Žūšanās laiks pie 20</t>
    </r>
    <r>
      <rPr>
        <vertAlign val="superscript"/>
        <sz val="11"/>
        <rFont val="Calibri"/>
        <family val="2"/>
      </rPr>
      <t>o</t>
    </r>
    <r>
      <rPr>
        <sz val="11"/>
        <rFont val="Calibri"/>
        <family val="2"/>
      </rPr>
      <t>C - līdz 2 st.</t>
    </r>
  </si>
  <si>
    <r>
      <t>Betona, ķieģeļu un apmestu ēku un dažādu celtņu ārējo virsmu krāsošanai. Ārdarbiem, balta, tonējama. Žūšanas laiks pie 20</t>
    </r>
    <r>
      <rPr>
        <vertAlign val="superscript"/>
        <sz val="11"/>
        <rFont val="Calibri"/>
        <family val="2"/>
      </rPr>
      <t>o</t>
    </r>
    <r>
      <rPr>
        <sz val="11"/>
        <rFont val="Calibri"/>
        <family val="2"/>
      </rPr>
      <t>C - līdz 2 st.</t>
    </r>
  </si>
  <si>
    <r>
      <t>Lietojama koka ārsienu un citu atmosfēras iedarbībai pakļautu koka virsmu krāsošanai. Iekšdarbiem un ārdarbiem, balta, tonējama. Žūšanās laiks pie 20</t>
    </r>
    <r>
      <rPr>
        <vertAlign val="superscript"/>
        <sz val="11"/>
        <rFont val="Calibri"/>
        <family val="2"/>
      </rPr>
      <t>o</t>
    </r>
    <r>
      <rPr>
        <sz val="11"/>
        <rFont val="Calibri"/>
        <family val="2"/>
      </rPr>
      <t>C - līdz 2 st.</t>
    </r>
  </si>
  <si>
    <r>
      <t>Lietojama koka un gruntētu metāla virsmu krāsošanai. Veido virsmu ar augstu nodilumizturību un triecienizturību. Iekšdarbiem un ārdarbiem, gatavos toņos vai tonējama. Žūšanās laiks pie 20</t>
    </r>
    <r>
      <rPr>
        <vertAlign val="superscript"/>
        <sz val="11"/>
        <rFont val="Calibri"/>
        <family val="2"/>
      </rPr>
      <t>o</t>
    </r>
    <r>
      <rPr>
        <sz val="11"/>
        <rFont val="Calibri"/>
        <family val="2"/>
      </rPr>
      <t>C - līdz 24 st.</t>
    </r>
  </si>
  <si>
    <r>
      <t>Lietojama koka virsmu lakošanai. Izveido cietu ūdens un nodiluma izturīgu plēvi, iekšdarbiem. Žūšanās laiks pie 20</t>
    </r>
    <r>
      <rPr>
        <vertAlign val="superscript"/>
        <sz val="11"/>
        <rFont val="Calibri"/>
        <family val="2"/>
      </rPr>
      <t>o</t>
    </r>
    <r>
      <rPr>
        <sz val="11"/>
        <rFont val="Calibri"/>
        <family val="2"/>
      </rPr>
      <t>C - līdz 2 st.</t>
    </r>
  </si>
  <si>
    <r>
      <t>Lietojama koka virsmu lakošanai. Izveido cietu ūdens un nodiluma izturīgu plēvi, iekšdarbiem. Žūšanās laiks pie 20</t>
    </r>
    <r>
      <rPr>
        <vertAlign val="superscript"/>
        <sz val="11"/>
        <rFont val="Calibri"/>
        <family val="2"/>
      </rPr>
      <t>o</t>
    </r>
    <r>
      <rPr>
        <sz val="11"/>
        <rFont val="Calibri"/>
        <family val="2"/>
      </rPr>
      <t>C - līdz 24 st.</t>
    </r>
  </si>
  <si>
    <r>
      <t>Lietojama koka virsmu lakošanai. izveido cietu plēvi ar ūdens un nodiluma izturību, aizsarga koksni no UV starojuma, ārdarbiem un iekšdarbiem. Žūšanās laiks pie 20</t>
    </r>
    <r>
      <rPr>
        <vertAlign val="superscript"/>
        <sz val="11"/>
        <rFont val="Calibri"/>
        <family val="2"/>
      </rPr>
      <t>o</t>
    </r>
    <r>
      <rPr>
        <sz val="11"/>
        <rFont val="Calibri"/>
        <family val="2"/>
      </rPr>
      <t>C - līdz 24 st.</t>
    </r>
  </si>
  <si>
    <t>Kokmateriāli</t>
  </si>
  <si>
    <t>Mitrumizturīgs, 12x1500x1500</t>
  </si>
  <si>
    <t>Mitrumizturīgs, 15x1500x1500</t>
  </si>
  <si>
    <t>Šķira BB 4mm, neplaisā ekspluatācijas laikā, lietojot telpās, gan ārpus tām , 1250x2500</t>
  </si>
  <si>
    <t xml:space="preserve">Šķira BB 6-6.5mm, neplaisā ekspluatācijas laikā, lietojot telpās, gan ārpus tām, 1250x2500 </t>
  </si>
  <si>
    <t>Šķira BB 12 mm, neplaisā ekspluatācijas laikā, lietojot telpās, gan ārpus tām, 1250x2500</t>
  </si>
  <si>
    <t xml:space="preserve">Šķira BB 8 mm, neplaisā ekspluatācijas laikā, lietojot telpās, gan ārpus tām, 1250x2500 </t>
  </si>
  <si>
    <t>Šķira BB 15 mm, neplaisā ekspluatācijas laikā, lietojot telpās, gan ārpus tām , 1250x2500</t>
  </si>
  <si>
    <t xml:space="preserve">Šķira BB 20 mm, neplaisā ekspluatācijas laikā, lietojot telpās, gan ārpus tām, 1250x2500 </t>
  </si>
  <si>
    <t>5 g iepak.</t>
  </si>
  <si>
    <t>50 ml iepak.</t>
  </si>
  <si>
    <t>12x12x1mm 40m, Rabica</t>
  </si>
  <si>
    <r>
      <t>m</t>
    </r>
    <r>
      <rPr>
        <vertAlign val="superscript"/>
        <sz val="11"/>
        <color indexed="8"/>
        <rFont val="Calibri"/>
        <family val="2"/>
      </rPr>
      <t>2</t>
    </r>
  </si>
  <si>
    <t>Līmējoša papīra lenta, paredzēta krāsošanas darbiem , 4.5 - 5 cm x 40 - 50 m</t>
  </si>
  <si>
    <t>600x600 mm</t>
  </si>
  <si>
    <t>balta 1200 mm</t>
  </si>
  <si>
    <t>balta 600 mm</t>
  </si>
  <si>
    <t xml:space="preserve">Speciāla polimēra dispersija porainu virsmu gruntēšanai pirms krāsošanas ar lateks krāsām, tapešu līmēšanas, špaktelēšanas, flīžu likšanas. Aquastop vai analogs
</t>
  </si>
  <si>
    <t>Iekšējiem un ārējiem darbiem, betona konstrukciju salaiduma vietu hermetizācijai, logu durvju ramju herm., var strādat  pie +5 līdz +30 grad.C, 310 ml</t>
  </si>
  <si>
    <t>18mm</t>
  </si>
  <si>
    <t>9mm</t>
  </si>
  <si>
    <t>ar pilno vītni DIN 933-6*40, iepakojumā 10gab.</t>
  </si>
  <si>
    <t>Paredzēti bultskrūvēm DIN 933-6*40, iepakojumā 10gab.</t>
  </si>
  <si>
    <t>ar pilno vītni DIN 933-8*50, iepakojumā 10gab.</t>
  </si>
  <si>
    <t>ar pilno vītni DIN 933-10*60, iepakojumā 10gab.</t>
  </si>
  <si>
    <t>Paredzēti bultskrūvēm DIN 933-8*50, iepakojumā  10gab.</t>
  </si>
  <si>
    <t>Paredzēti bultskrūvēm DIN 933-8*50, iepakojumā 10gab.</t>
  </si>
  <si>
    <t>Paredzēti bultskrūvēm DIN 933-10*60, iepakojumā 10gab.</t>
  </si>
  <si>
    <t>Naglas  papes</t>
  </si>
  <si>
    <t>3x40 mm</t>
  </si>
  <si>
    <t>kompl.</t>
  </si>
  <si>
    <t>Cilindra mehānismi 60 mm</t>
  </si>
  <si>
    <t>Cilindra mehānismi 70 mm</t>
  </si>
  <si>
    <t>Matēti hromēta, ar roktura fiksāciju, kodu parasti veido 6 simboli, kas jānospiež secībā</t>
  </si>
  <si>
    <t>Ģipškartona plāksnes, kurām ģipša kodols un kartons ir speciāli impregnēts pret mitrumu. Sienām un griestiem uz karkasa, starpsienām, telpās ar paaugstinātu mitrumu - dzīvojamo un darba telpu dušās un vannas istabās. 2,6 m x 1,2 m x 12.5 mm</t>
  </si>
  <si>
    <t>Ģipškartona plāksnes- reģipsis, kuru virsmas un garāsmalas pārvilktas ar izturīgu speciālu kartonu Paredzētas iekšējai apdarei un kā siltumizolācijas Materiālu virsklājs. 2600 x 1200 mm</t>
  </si>
  <si>
    <t>Līste logu iestiklošanai, 10 x10x2500</t>
  </si>
  <si>
    <t>Savilcēji neilona (balts)</t>
  </si>
  <si>
    <t>Savilcējs neilona (melns)</t>
  </si>
  <si>
    <t>Platums 9 mm. Materiāls W1. Speciāli konstruēti izmantošanai ar silikona gumiju un citiem mīkstiem šļūteņu materiāliem. Atbilst DIN 3017. D10 - 36 mm.</t>
  </si>
  <si>
    <t>Automatiskais matu žāvētājs</t>
  </si>
  <si>
    <t>Bituma hermētiķis</t>
  </si>
  <si>
    <t>Silikons celtniecības, caurspīdīgs, augstas kvalitātes elastīgs silikona hermētiķis iekšdarbiem un ārdarbiem, balts. 310 ml</t>
  </si>
  <si>
    <t xml:space="preserve">Uz bitumena bāzes plastiski elastīga šķīdinātāju saturoša blīvēšanas pasta jumtu remontam un hermetizēšanai. 310 ml </t>
  </si>
  <si>
    <t>Disks  ar smilšpapīru</t>
  </si>
  <si>
    <t>125x22mm</t>
  </si>
  <si>
    <t>Iekraušanas ķēde D22</t>
  </si>
  <si>
    <t xml:space="preserve">Iekraušanas ķēde D20
</t>
  </si>
  <si>
    <t>Paredzēta atslēgu, eņģu eļļošanai , 150 ml</t>
  </si>
  <si>
    <t>Antifrikcijas, daudzfunkcionālā, ūdensdroša smērviela, paredzēta lietošanai visa tipa rites un slīdes gultņiem, zobratu un citu pārnesumu šarniriem. 500 ml</t>
  </si>
  <si>
    <t>notīra putekļus, eļļu, dubļus un taukainas vielas no bremžu klučiem, diskiem, cilindriem un balstiem. Nebojā gumijas detaļas un blīves. Piemērots arī kā universāls tīrīšanas līdzeklis jebkuru mehānisko detaļu attīrīšanai no eļļas un citiem netīrumiem.  500 ml</t>
  </si>
  <si>
    <t>75mmx500m sarkanbalta</t>
  </si>
  <si>
    <t>L</t>
  </si>
  <si>
    <t>Spuldze ekonomiskā</t>
  </si>
  <si>
    <t>12W 235V E14</t>
  </si>
  <si>
    <t>15W 235V E27</t>
  </si>
  <si>
    <t>Kalnux Star 20W G9</t>
  </si>
  <si>
    <t>R63 60W 230V</t>
  </si>
  <si>
    <t>36W/830</t>
  </si>
  <si>
    <t>220V/28(35)W E14 svece Eco30 B35</t>
  </si>
  <si>
    <t>18W/830</t>
  </si>
  <si>
    <t>Cinkota, ar gremdgalvu, 4.5x80 mm iepakojumā 10gab.</t>
  </si>
  <si>
    <t>Cinkota, ar gremdgalvu, 4x50 mm iepakojumā 10gab.</t>
  </si>
  <si>
    <t>12x29 mm, iepakojumā 10gab.</t>
  </si>
  <si>
    <t xml:space="preserve"> Vinila  52 m2.</t>
  </si>
  <si>
    <t>6 cm</t>
  </si>
  <si>
    <t>8 cm</t>
  </si>
  <si>
    <t xml:space="preserve">Dībeļnagla, nagla kopā ar dībeli, dībeļa materiāls-augstvērtīgs poliamīds (neilons) </t>
  </si>
  <si>
    <t xml:space="preserve"> 125x1.0x22.2 met/ner</t>
  </si>
  <si>
    <t>240 mm</t>
  </si>
  <si>
    <t>Piekaramā atslēga 40 mm</t>
  </si>
  <si>
    <t>Piekaramā atslēga 50 mm</t>
  </si>
  <si>
    <t xml:space="preserve"> s4-2.5x25/9 </t>
  </si>
  <si>
    <t xml:space="preserve"> s6-2.5x25/9</t>
  </si>
  <si>
    <t xml:space="preserve">Āķis-cilpa, vītne kokam </t>
  </si>
  <si>
    <t xml:space="preserve">Āķis ar vītni kokam </t>
  </si>
  <si>
    <t xml:space="preserve">Eļļa WD - 40 aerosolā </t>
  </si>
  <si>
    <t>6.1  </t>
  </si>
  <si>
    <t>8.</t>
  </si>
  <si>
    <t>Piedāvātā cena EUR bez PVN</t>
  </si>
  <si>
    <t>JXG -2000A vai ekvivalents</t>
  </si>
  <si>
    <t xml:space="preserve"> 2100W</t>
  </si>
  <si>
    <t>Ieslēdzas uz sensora. Izgatavots no triecienizturīgas ABS plastmasas. Krāsa: balta. Svars: 2.5kg, trokšņu līmenis: 75dB, žāvēšanas laiks: 25-30sek. Platums: 25.2cm, augstums: 27.3cm, dziļums: 20.7cm. Vai ekvivalents.</t>
  </si>
  <si>
    <t>Tehniskais - finanšu piedāvājums iepirkumā "Remontdarbu materiālu iegāde", identifikācijas Nr. MND 2014/62</t>
  </si>
  <si>
    <r>
      <t>Urbis metālam -</t>
    </r>
    <r>
      <rPr>
        <b/>
        <sz val="11"/>
        <color indexed="8"/>
        <rFont val="Calibri"/>
        <family val="2"/>
      </rPr>
      <t xml:space="preserve"> HSS-G</t>
    </r>
    <r>
      <rPr>
        <sz val="11"/>
        <color indexed="8"/>
        <rFont val="Calibri"/>
        <family val="2"/>
      </rPr>
      <t>, (DIN 338, "Fully ground", "split point")</t>
    </r>
  </si>
  <si>
    <r>
      <t xml:space="preserve">Urbis metālam - </t>
    </r>
    <r>
      <rPr>
        <b/>
        <sz val="11"/>
        <color indexed="8"/>
        <rFont val="Calibri"/>
        <family val="2"/>
      </rPr>
      <t>HSS Co 5%</t>
    </r>
    <r>
      <rPr>
        <sz val="11"/>
        <color indexed="8"/>
        <rFont val="Calibri"/>
        <family val="2"/>
      </rPr>
      <t>, (DIN 338, "Fully ground", "split point")</t>
    </r>
  </si>
  <si>
    <r>
      <t xml:space="preserve">Kombinēto atslēgu komplekts. Izmēri: 6, 7, 8, 9, 10, 11, 12, 13, 14, 17, 19, 22 mm ar U-veida profila satvērienu, otra galā ar 15º leņķi ar "zvaigznītes" tipa profilu. </t>
    </r>
    <r>
      <rPr>
        <b/>
        <sz val="11"/>
        <color indexed="8"/>
        <rFont val="Calibri"/>
        <family val="2"/>
      </rPr>
      <t>CrV, satīna</t>
    </r>
    <r>
      <rPr>
        <sz val="11"/>
        <color indexed="8"/>
        <rFont val="Calibri"/>
        <family val="2"/>
      </rPr>
      <t>. Vienāds izmērs abos galos.</t>
    </r>
  </si>
  <si>
    <r>
      <t xml:space="preserve">Kombinētas atslēgas ar U-veida profila satvērienu, otra galā ar 15º leņķi ar "zvaigznītes" 12 punktu tipa profilu. </t>
    </r>
    <r>
      <rPr>
        <b/>
        <sz val="11"/>
        <color indexed="8"/>
        <rFont val="Calibri"/>
        <family val="2"/>
      </rPr>
      <t>CrV, satīna</t>
    </r>
    <r>
      <rPr>
        <sz val="11"/>
        <color indexed="8"/>
        <rFont val="Calibri"/>
        <family val="2"/>
      </rPr>
      <t>. Vienāds izmērs abos galos.</t>
    </r>
  </si>
  <si>
    <t>Santehnika</t>
  </si>
  <si>
    <t>Instrumenti</t>
  </si>
  <si>
    <t>Pretendenta piedāvājums (ražotājs, modelis)</t>
  </si>
  <si>
    <t>Atbilstība tehniskajai specifikācijai</t>
  </si>
  <si>
    <t>Pretendentam kolonnā "atbilstība tehniskajai specifikācijai" jānorāda atbilst vai neatbilst, pretendents apraskta preci tikai tādā gadījumā, ja piedāvā labāku preci.</t>
  </si>
  <si>
    <t>119a</t>
  </si>
  <si>
    <t>Piedāvātā cena EUR (bez PVN):</t>
  </si>
  <si>
    <t>KOPSAVILKUMS</t>
  </si>
  <si>
    <t>Materiāli</t>
  </si>
  <si>
    <t>Vērtējamā piedāvātā cena EUR bez PVN</t>
  </si>
  <si>
    <t>Cena EUR ar PVN</t>
  </si>
  <si>
    <t>Cena EUR bez PVN</t>
  </si>
  <si>
    <t>Mitrumizturīgs, 21X1525X3050</t>
  </si>
  <si>
    <t>Mitrumizturīgs, pelēks, 9X1220X2440</t>
  </si>
  <si>
    <t>Mitrumizturīgs, pelēks, 9X1250X2500</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</si>
</sst>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0"/>
    <numFmt numFmtId="171" formatCode="0.0"/>
    <numFmt numFmtId="172" formatCode="[$-426]dddd\,\ yyyy&quot;. gada &quot;d\.\ mmmm"/>
  </numFmts>
  <fonts count="63">
    <font>
      <sz val="11"/>
      <color theme="1"/>
      <name val="Calibri"/>
      <family val="2"/>
    </font>
    <font>
      <sz val="11"/>
      <color indexed="8"/>
      <name val="Calibri"/>
      <family val="2"/>
    </font>
    <font>
      <b/>
      <sz val="8"/>
      <name val="Arial"/>
      <family val="2"/>
    </font>
    <font>
      <sz val="8"/>
      <name val="Arial"/>
      <family val="2"/>
    </font>
    <font>
      <sz val="8"/>
      <name val="Vivaldi"/>
      <family val="4"/>
    </font>
    <font>
      <sz val="8"/>
      <name val="Tahoma"/>
      <family val="2"/>
    </font>
    <font>
      <sz val="11"/>
      <name val="Calibri"/>
      <family val="2"/>
    </font>
    <font>
      <vertAlign val="superscript"/>
      <sz val="11"/>
      <name val="Calibri"/>
      <family val="2"/>
    </font>
    <font>
      <vertAlign val="superscript"/>
      <sz val="11"/>
      <color indexed="8"/>
      <name val="Calibri"/>
      <family val="2"/>
    </font>
    <font>
      <b/>
      <sz val="11"/>
      <color indexed="8"/>
      <name val="Calibri"/>
      <family val="2"/>
    </font>
    <font>
      <sz val="10"/>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sz val="11"/>
      <color indexed="63"/>
      <name val="Calibri"/>
      <family val="2"/>
    </font>
    <font>
      <b/>
      <sz val="14"/>
      <color indexed="8"/>
      <name val="Times New Roman"/>
      <family val="1"/>
    </font>
    <font>
      <b/>
      <sz val="12"/>
      <color indexed="8"/>
      <name val="Times New Roman"/>
      <family val="1"/>
    </font>
    <font>
      <b/>
      <sz val="8"/>
      <color indexed="8"/>
      <name val="Arial"/>
      <family val="2"/>
    </font>
    <font>
      <sz val="8"/>
      <color indexed="8"/>
      <name val="Arial"/>
      <family val="2"/>
    </font>
    <font>
      <sz val="12"/>
      <color indexed="8"/>
      <name val="Times New Roman"/>
      <family val="1"/>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222222"/>
      <name val="Calibri"/>
      <family val="2"/>
    </font>
    <font>
      <b/>
      <sz val="14"/>
      <color theme="1"/>
      <name val="Times New Roman"/>
      <family val="1"/>
    </font>
    <font>
      <b/>
      <sz val="12"/>
      <color theme="1"/>
      <name val="Times New Roman"/>
      <family val="1"/>
    </font>
    <font>
      <b/>
      <sz val="8"/>
      <color rgb="FF000000"/>
      <name val="Arial"/>
      <family val="2"/>
    </font>
    <font>
      <sz val="8"/>
      <color theme="1"/>
      <name val="Arial"/>
      <family val="2"/>
    </font>
    <font>
      <sz val="12"/>
      <color theme="1"/>
      <name val="Times New Roman"/>
      <family val="1"/>
    </font>
    <font>
      <b/>
      <sz val="11"/>
      <color rgb="FF000000"/>
      <name val="Calibri"/>
      <family val="2"/>
    </font>
    <font>
      <sz val="11"/>
      <color rgb="FF000000"/>
      <name val="Calibri"/>
      <family val="2"/>
    </font>
    <font>
      <b/>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color rgb="FF000000"/>
      </bottom>
    </border>
    <border>
      <left style="thin">
        <color indexed="63"/>
      </left>
      <right style="thin">
        <color indexed="63"/>
      </right>
      <top style="thin">
        <color indexed="63"/>
      </top>
      <bottom style="thin">
        <color indexed="63"/>
      </bottom>
    </border>
    <border>
      <left style="thin"/>
      <right style="thin"/>
      <top>
        <color indexed="63"/>
      </top>
      <bottom style="thin"/>
    </border>
    <border>
      <left/>
      <right style="thin"/>
      <top>
        <color indexed="63"/>
      </top>
      <bottom style="thin"/>
    </border>
    <border>
      <left/>
      <right style="thin"/>
      <top style="thin"/>
      <bottom style="thin"/>
    </border>
    <border>
      <left>
        <color indexed="63"/>
      </left>
      <right style="thin"/>
      <top style="thin"/>
      <bottom>
        <color indexed="63"/>
      </bottom>
    </border>
    <border>
      <left style="thin"/>
      <right>
        <color indexed="63"/>
      </right>
      <top style="thin">
        <color rgb="FF000000"/>
      </top>
      <bottom>
        <color indexed="63"/>
      </bottom>
    </border>
    <border>
      <left style="thin"/>
      <right style="thin"/>
      <top style="thin">
        <color rgb="FF000000"/>
      </top>
      <bottom style="thin"/>
    </border>
    <border>
      <left style="thin"/>
      <right style="thin">
        <color rgb="FF000000"/>
      </right>
      <top style="thin">
        <color rgb="FF000000"/>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9">
    <xf numFmtId="0" fontId="0" fillId="0" borderId="0" xfId="0" applyFont="1" applyAlignment="1">
      <alignment/>
    </xf>
    <xf numFmtId="0" fontId="6" fillId="0" borderId="10" xfId="0" applyFont="1" applyBorder="1" applyAlignment="1">
      <alignment horizontal="left" vertical="top"/>
    </xf>
    <xf numFmtId="0" fontId="0" fillId="33" borderId="11" xfId="0" applyFont="1" applyFill="1" applyBorder="1" applyAlignment="1">
      <alignment/>
    </xf>
    <xf numFmtId="0" fontId="0" fillId="0" borderId="10" xfId="0" applyFont="1" applyBorder="1" applyAlignment="1">
      <alignment horizontal="left" vertical="top" wrapText="1"/>
    </xf>
    <xf numFmtId="16" fontId="6" fillId="0" borderId="10" xfId="0" applyNumberFormat="1" applyFont="1" applyBorder="1" applyAlignment="1">
      <alignment horizontal="left" vertical="top"/>
    </xf>
    <xf numFmtId="0" fontId="0" fillId="0" borderId="10" xfId="0" applyFont="1" applyFill="1" applyBorder="1" applyAlignment="1">
      <alignment horizontal="left" vertical="top"/>
    </xf>
    <xf numFmtId="0" fontId="1" fillId="0" borderId="10" xfId="0" applyFont="1" applyBorder="1" applyAlignment="1">
      <alignment horizontal="left" vertical="top" wrapText="1"/>
    </xf>
    <xf numFmtId="0" fontId="6"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6" fillId="0" borderId="12" xfId="0" applyFont="1" applyBorder="1" applyAlignment="1">
      <alignment horizontal="left" vertical="top"/>
    </xf>
    <xf numFmtId="0" fontId="6" fillId="0" borderId="12" xfId="0" applyFont="1" applyBorder="1" applyAlignment="1">
      <alignment horizontal="left" vertical="top" wrapText="1"/>
    </xf>
    <xf numFmtId="0" fontId="6" fillId="0" borderId="10" xfId="0" applyFont="1" applyFill="1" applyBorder="1" applyAlignment="1">
      <alignment horizontal="left" vertical="top" wrapText="1"/>
    </xf>
    <xf numFmtId="0" fontId="0" fillId="0" borderId="0" xfId="0" applyFont="1" applyFill="1" applyAlignment="1" applyProtection="1">
      <alignment/>
      <protection locked="0"/>
    </xf>
    <xf numFmtId="0" fontId="6" fillId="0" borderId="10" xfId="0" applyFont="1"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lignment horizontal="left" vertical="top" wrapText="1"/>
    </xf>
    <xf numFmtId="0" fontId="0" fillId="0" borderId="0" xfId="0" applyFont="1" applyAlignment="1">
      <alignment/>
    </xf>
    <xf numFmtId="0" fontId="0" fillId="0" borderId="13" xfId="0" applyFont="1" applyBorder="1" applyAlignment="1">
      <alignment horizontal="center" vertical="top" wrapText="1"/>
    </xf>
    <xf numFmtId="0" fontId="0" fillId="33" borderId="11" xfId="0" applyFont="1" applyFill="1" applyBorder="1" applyAlignment="1">
      <alignment horizontal="left" vertical="top"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4" xfId="0" applyFont="1" applyBorder="1" applyAlignment="1">
      <alignment horizontal="left" vertical="top" wrapText="1"/>
    </xf>
    <xf numFmtId="0" fontId="0" fillId="0" borderId="10" xfId="0" applyFont="1" applyBorder="1" applyAlignment="1">
      <alignment/>
    </xf>
    <xf numFmtId="0" fontId="6" fillId="0" borderId="10" xfId="58" applyFont="1" applyBorder="1" applyAlignment="1">
      <alignment horizontal="left" vertical="center" wrapText="1"/>
      <protection/>
    </xf>
    <xf numFmtId="0" fontId="6" fillId="0" borderId="10" xfId="0" applyFont="1" applyBorder="1" applyAlignment="1">
      <alignment horizontal="center" vertical="center" wrapText="1"/>
    </xf>
    <xf numFmtId="0" fontId="6" fillId="0" borderId="14" xfId="0" applyFont="1" applyBorder="1" applyAlignment="1">
      <alignment horizontal="left" vertical="top" wrapText="1"/>
    </xf>
    <xf numFmtId="0" fontId="6" fillId="0" borderId="10" xfId="0" applyFont="1" applyBorder="1" applyAlignment="1">
      <alignment horizontal="center" vertical="top" wrapText="1"/>
    </xf>
    <xf numFmtId="0" fontId="28" fillId="0" borderId="0" xfId="0" applyFont="1" applyBorder="1" applyAlignment="1">
      <alignment horizontal="left" vertical="top" wrapText="1"/>
    </xf>
    <xf numFmtId="0" fontId="6" fillId="0" borderId="0" xfId="0" applyFont="1" applyBorder="1" applyAlignment="1">
      <alignment horizontal="center" vertical="top" wrapText="1"/>
    </xf>
    <xf numFmtId="0" fontId="6" fillId="0" borderId="0" xfId="0" applyFont="1" applyAlignment="1">
      <alignment horizontal="center" vertical="top" wrapText="1"/>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0" fillId="0" borderId="0" xfId="0" applyFont="1" applyBorder="1" applyAlignment="1">
      <alignment horizontal="center"/>
    </xf>
    <xf numFmtId="0" fontId="1" fillId="0" borderId="0" xfId="0" applyFont="1" applyBorder="1" applyAlignment="1">
      <alignment horizontal="center" vertical="top" wrapText="1"/>
    </xf>
    <xf numFmtId="0" fontId="0"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vertical="top" wrapText="1"/>
    </xf>
    <xf numFmtId="0" fontId="6" fillId="0" borderId="0" xfId="57" applyFont="1" applyBorder="1" applyAlignment="1">
      <alignment horizontal="center" vertical="justify" wrapText="1"/>
      <protection/>
    </xf>
    <xf numFmtId="0" fontId="6" fillId="0" borderId="0" xfId="0" applyFont="1" applyFill="1" applyBorder="1" applyAlignment="1">
      <alignment horizontal="left" vertical="top" wrapText="1"/>
    </xf>
    <xf numFmtId="0" fontId="29" fillId="0" borderId="0" xfId="0" applyFont="1" applyBorder="1" applyAlignment="1">
      <alignment horizontal="center" vertical="top" wrapText="1"/>
    </xf>
    <xf numFmtId="0" fontId="6" fillId="0" borderId="10" xfId="0" applyNumberFormat="1" applyFont="1" applyFill="1" applyBorder="1" applyAlignment="1" applyProtection="1">
      <alignment horizontal="left" vertical="top" wrapText="1"/>
      <protection/>
    </xf>
    <xf numFmtId="0" fontId="0" fillId="0" borderId="10" xfId="0" applyFont="1" applyBorder="1" applyAlignment="1">
      <alignment horizontal="center"/>
    </xf>
    <xf numFmtId="0" fontId="6" fillId="0" borderId="10" xfId="0" applyFont="1" applyFill="1" applyBorder="1" applyAlignment="1">
      <alignment horizontal="center" vertical="top" wrapText="1"/>
    </xf>
    <xf numFmtId="0" fontId="6" fillId="0" borderId="10" xfId="0" applyFont="1" applyBorder="1" applyAlignment="1">
      <alignment horizontal="left" vertical="center" wrapText="1"/>
    </xf>
    <xf numFmtId="0" fontId="0" fillId="0" borderId="0" xfId="0" applyFont="1" applyBorder="1" applyAlignment="1">
      <alignment horizontal="left" vertical="top"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0" fontId="6" fillId="0" borderId="0" xfId="0" applyFont="1" applyFill="1" applyBorder="1" applyAlignment="1">
      <alignment vertical="top" wrapText="1"/>
    </xf>
    <xf numFmtId="0" fontId="0" fillId="0" borderId="0" xfId="0" applyFont="1" applyFill="1" applyBorder="1" applyAlignment="1">
      <alignment horizontal="center"/>
    </xf>
    <xf numFmtId="0" fontId="6" fillId="0" borderId="10" xfId="58" applyFont="1" applyBorder="1" applyAlignment="1">
      <alignment vertical="justify" wrapText="1"/>
      <protection/>
    </xf>
    <xf numFmtId="0" fontId="6" fillId="0" borderId="0" xfId="58" applyFont="1" applyBorder="1" applyAlignment="1">
      <alignment vertical="justify" wrapText="1"/>
      <protection/>
    </xf>
    <xf numFmtId="0" fontId="6" fillId="0" borderId="15" xfId="0" applyFont="1" applyFill="1" applyBorder="1" applyAlignment="1">
      <alignment horizontal="left" vertical="top" wrapText="1"/>
    </xf>
    <xf numFmtId="0" fontId="6" fillId="0" borderId="14" xfId="0" applyFont="1" applyFill="1" applyBorder="1" applyAlignment="1">
      <alignment horizontal="left" vertical="top" wrapText="1"/>
    </xf>
    <xf numFmtId="0" fontId="0" fillId="0" borderId="16" xfId="0" applyFont="1" applyBorder="1" applyAlignment="1">
      <alignment horizontal="left" vertical="top" wrapText="1"/>
    </xf>
    <xf numFmtId="0" fontId="6" fillId="0" borderId="10" xfId="0" applyFont="1" applyFill="1" applyBorder="1" applyAlignment="1">
      <alignment horizontal="left" vertical="center" wrapText="1"/>
    </xf>
    <xf numFmtId="0" fontId="6" fillId="0" borderId="12" xfId="0" applyNumberFormat="1" applyFont="1" applyFill="1" applyBorder="1" applyAlignment="1" applyProtection="1">
      <alignment horizontal="left" vertical="top" wrapText="1"/>
      <protection/>
    </xf>
    <xf numFmtId="0" fontId="0" fillId="0" borderId="10" xfId="0" applyFont="1" applyFill="1" applyBorder="1" applyAlignment="1">
      <alignment horizontal="center"/>
    </xf>
    <xf numFmtId="0" fontId="0" fillId="0" borderId="17" xfId="0" applyFont="1" applyBorder="1" applyAlignment="1">
      <alignment horizontal="left" vertical="top" wrapText="1"/>
    </xf>
    <xf numFmtId="0" fontId="0" fillId="0" borderId="10" xfId="0" applyFont="1" applyFill="1" applyBorder="1" applyAlignment="1">
      <alignment horizontal="left"/>
    </xf>
    <xf numFmtId="0" fontId="0" fillId="0" borderId="0" xfId="0" applyFont="1" applyAlignment="1">
      <alignment horizontal="left"/>
    </xf>
    <xf numFmtId="0" fontId="6" fillId="0" borderId="0" xfId="58" applyFont="1" applyBorder="1" applyAlignment="1">
      <alignment horizontal="left" vertical="center" wrapText="1"/>
      <protection/>
    </xf>
    <xf numFmtId="0" fontId="6" fillId="0" borderId="14" xfId="0" applyFont="1" applyBorder="1" applyAlignment="1">
      <alignment horizontal="left" vertical="center" wrapText="1"/>
    </xf>
    <xf numFmtId="0" fontId="0" fillId="0" borderId="14" xfId="0" applyFont="1" applyFill="1" applyBorder="1" applyAlignment="1">
      <alignment horizontal="left" vertical="top" wrapText="1"/>
    </xf>
    <xf numFmtId="0" fontId="6" fillId="0" borderId="14" xfId="0" applyFont="1" applyFill="1" applyBorder="1" applyAlignment="1">
      <alignment horizontal="left" vertical="center" wrapText="1"/>
    </xf>
    <xf numFmtId="0" fontId="6" fillId="0" borderId="14" xfId="0" applyNumberFormat="1" applyFont="1" applyFill="1" applyBorder="1" applyAlignment="1" applyProtection="1">
      <alignment horizontal="left" vertical="top" wrapText="1"/>
      <protection/>
    </xf>
    <xf numFmtId="0" fontId="0" fillId="33" borderId="10" xfId="0" applyFont="1" applyFill="1" applyBorder="1" applyAlignment="1">
      <alignment horizontal="left" vertical="top" wrapText="1"/>
    </xf>
    <xf numFmtId="0" fontId="0" fillId="0" borderId="10" xfId="0" applyFont="1" applyBorder="1" applyAlignment="1">
      <alignment horizontal="left" vertical="top"/>
    </xf>
    <xf numFmtId="0" fontId="1" fillId="0" borderId="10"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8" xfId="0" applyFont="1" applyFill="1" applyBorder="1" applyAlignment="1">
      <alignment horizontal="left" vertical="top"/>
    </xf>
    <xf numFmtId="0" fontId="6" fillId="0" borderId="19" xfId="0" applyNumberFormat="1" applyFont="1" applyFill="1" applyBorder="1" applyAlignment="1" applyProtection="1">
      <alignment horizontal="left" vertical="top" wrapText="1"/>
      <protection/>
    </xf>
    <xf numFmtId="0" fontId="6" fillId="0" borderId="20" xfId="0" applyFont="1" applyBorder="1" applyAlignment="1">
      <alignment horizontal="left" vertical="top" wrapText="1"/>
    </xf>
    <xf numFmtId="0" fontId="1" fillId="0" borderId="20" xfId="0" applyFont="1" applyBorder="1" applyAlignment="1">
      <alignment horizontal="left" vertical="top" wrapText="1"/>
    </xf>
    <xf numFmtId="0" fontId="1" fillId="0" borderId="14"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2" xfId="0" applyFont="1" applyFill="1" applyBorder="1" applyAlignment="1">
      <alignment/>
    </xf>
    <xf numFmtId="0" fontId="0" fillId="0" borderId="16" xfId="0" applyFont="1" applyFill="1" applyBorder="1" applyAlignment="1">
      <alignment horizontal="left" vertical="top" wrapText="1"/>
    </xf>
    <xf numFmtId="0" fontId="0" fillId="0" borderId="16" xfId="0" applyFont="1" applyFill="1" applyBorder="1" applyAlignment="1">
      <alignment horizontal="left"/>
    </xf>
    <xf numFmtId="0" fontId="6" fillId="0" borderId="16" xfId="0" applyFont="1" applyFill="1" applyBorder="1" applyAlignment="1">
      <alignment horizontal="left" vertical="top" wrapText="1"/>
    </xf>
    <xf numFmtId="0" fontId="0" fillId="0" borderId="18" xfId="0" applyFont="1" applyBorder="1" applyAlignment="1">
      <alignment horizontal="left" vertical="top"/>
    </xf>
    <xf numFmtId="0" fontId="6" fillId="0" borderId="18" xfId="0" applyFont="1" applyFill="1" applyBorder="1" applyAlignment="1">
      <alignment horizontal="center" vertical="top" wrapText="1"/>
    </xf>
    <xf numFmtId="0" fontId="0" fillId="0" borderId="18" xfId="0" applyFont="1" applyFill="1" applyBorder="1" applyAlignment="1">
      <alignment horizontal="center"/>
    </xf>
    <xf numFmtId="0" fontId="0" fillId="0" borderId="18" xfId="0" applyFont="1" applyFill="1" applyBorder="1" applyAlignment="1">
      <alignment horizontal="center" vertical="top"/>
    </xf>
    <xf numFmtId="0" fontId="54" fillId="0" borderId="10" xfId="0" applyFont="1" applyFill="1" applyBorder="1" applyAlignment="1">
      <alignment horizontal="left" wrapText="1"/>
    </xf>
    <xf numFmtId="0" fontId="0" fillId="0" borderId="12"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20" xfId="0" applyFont="1" applyFill="1" applyBorder="1" applyAlignment="1">
      <alignment horizontal="left" vertical="top" wrapText="1"/>
    </xf>
    <xf numFmtId="2" fontId="6" fillId="0" borderId="10" xfId="0" applyNumberFormat="1" applyFont="1" applyBorder="1" applyAlignment="1">
      <alignment horizontal="left" vertical="top"/>
    </xf>
    <xf numFmtId="170" fontId="6" fillId="0" borderId="10" xfId="0" applyNumberFormat="1" applyFont="1" applyBorder="1" applyAlignment="1">
      <alignment horizontal="left" vertical="top"/>
    </xf>
    <xf numFmtId="171" fontId="6" fillId="0" borderId="10" xfId="0" applyNumberFormat="1" applyFont="1" applyBorder="1" applyAlignment="1">
      <alignment horizontal="left" vertical="top"/>
    </xf>
    <xf numFmtId="0" fontId="0" fillId="0" borderId="0" xfId="0" applyFont="1" applyAlignment="1">
      <alignment horizontal="center"/>
    </xf>
    <xf numFmtId="0" fontId="55" fillId="0" borderId="0" xfId="0" applyFont="1" applyFill="1" applyAlignment="1" applyProtection="1">
      <alignment horizontal="center" vertical="center"/>
      <protection locked="0"/>
    </xf>
    <xf numFmtId="0" fontId="56" fillId="0" borderId="0" xfId="0" applyFont="1" applyFill="1" applyAlignment="1" applyProtection="1">
      <alignment horizontal="center" vertical="center" wrapText="1"/>
      <protection locked="0"/>
    </xf>
    <xf numFmtId="49" fontId="6" fillId="0" borderId="10" xfId="0" applyNumberFormat="1" applyFont="1" applyFill="1" applyBorder="1" applyAlignment="1">
      <alignment horizontal="left" vertical="top"/>
    </xf>
    <xf numFmtId="0" fontId="6" fillId="0" borderId="10" xfId="0" applyFont="1" applyFill="1" applyBorder="1" applyAlignment="1">
      <alignment horizontal="left" vertical="top"/>
    </xf>
    <xf numFmtId="2" fontId="6" fillId="0" borderId="10" xfId="0" applyNumberFormat="1" applyFont="1" applyFill="1" applyBorder="1" applyAlignment="1">
      <alignment horizontal="left" vertical="top"/>
    </xf>
    <xf numFmtId="0" fontId="6" fillId="33" borderId="10" xfId="0" applyFont="1" applyFill="1" applyBorder="1" applyAlignment="1">
      <alignment horizontal="left" vertical="top" wrapText="1"/>
    </xf>
    <xf numFmtId="0" fontId="6" fillId="0" borderId="10" xfId="0" applyNumberFormat="1" applyFont="1" applyFill="1" applyBorder="1" applyAlignment="1" applyProtection="1">
      <alignment horizontal="left" vertical="top" wrapText="1"/>
      <protection/>
    </xf>
    <xf numFmtId="0" fontId="6" fillId="0" borderId="10"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xf>
    <xf numFmtId="0" fontId="6" fillId="0" borderId="12" xfId="0" applyFont="1" applyFill="1" applyBorder="1" applyAlignment="1">
      <alignment horizontal="left" vertical="top" wrapText="1"/>
    </xf>
    <xf numFmtId="4" fontId="57" fillId="0" borderId="10" xfId="0" applyNumberFormat="1" applyFont="1" applyBorder="1" applyAlignment="1">
      <alignment horizontal="center" vertical="center" wrapText="1"/>
    </xf>
    <xf numFmtId="4" fontId="0" fillId="0" borderId="0" xfId="0" applyNumberFormat="1" applyFont="1" applyAlignment="1">
      <alignment horizontal="center"/>
    </xf>
    <xf numFmtId="4" fontId="0" fillId="33" borderId="10" xfId="0" applyNumberFormat="1" applyFont="1" applyFill="1" applyBorder="1" applyAlignment="1">
      <alignment horizontal="center" vertical="top" wrapText="1"/>
    </xf>
    <xf numFmtId="4" fontId="0" fillId="0" borderId="10" xfId="0" applyNumberFormat="1" applyFont="1" applyFill="1" applyBorder="1" applyAlignment="1">
      <alignment horizontal="center" vertical="top" wrapText="1"/>
    </xf>
    <xf numFmtId="0" fontId="6" fillId="0" borderId="12" xfId="0" applyFont="1" applyBorder="1" applyAlignment="1">
      <alignment horizontal="right" vertical="top"/>
    </xf>
    <xf numFmtId="0" fontId="58" fillId="0" borderId="10" xfId="0" applyFont="1" applyFill="1" applyBorder="1" applyAlignment="1">
      <alignment horizontal="left"/>
    </xf>
    <xf numFmtId="0" fontId="0" fillId="0" borderId="0" xfId="0" applyFill="1" applyAlignment="1">
      <alignment/>
    </xf>
    <xf numFmtId="0" fontId="58" fillId="0" borderId="0" xfId="0" applyFont="1" applyFill="1" applyAlignment="1" applyProtection="1">
      <alignment/>
      <protection locked="0"/>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Continuous" vertical="center"/>
    </xf>
    <xf numFmtId="0" fontId="3" fillId="0" borderId="22" xfId="0" applyFont="1" applyFill="1" applyBorder="1" applyAlignment="1">
      <alignment horizontal="center" vertical="top"/>
    </xf>
    <xf numFmtId="49" fontId="3" fillId="0" borderId="10" xfId="0" applyNumberFormat="1" applyFont="1" applyFill="1" applyBorder="1" applyAlignment="1">
      <alignment horizontal="left" vertical="top" wrapText="1"/>
    </xf>
    <xf numFmtId="49" fontId="3" fillId="0" borderId="10" xfId="0" applyNumberFormat="1" applyFont="1" applyFill="1" applyBorder="1" applyAlignment="1">
      <alignment horizontal="center" vertical="top" wrapText="1"/>
    </xf>
    <xf numFmtId="4" fontId="3" fillId="0" borderId="14" xfId="0" applyNumberFormat="1" applyFont="1" applyFill="1" applyBorder="1" applyAlignment="1" applyProtection="1">
      <alignment horizontal="center" vertical="top" wrapText="1"/>
      <protection locked="0"/>
    </xf>
    <xf numFmtId="49" fontId="58" fillId="0" borderId="10" xfId="0" applyNumberFormat="1" applyFont="1" applyFill="1" applyBorder="1" applyAlignment="1">
      <alignment horizontal="left" vertical="top" wrapText="1"/>
    </xf>
    <xf numFmtId="0" fontId="58" fillId="0" borderId="10" xfId="0" applyFont="1" applyFill="1" applyBorder="1" applyAlignment="1">
      <alignment horizontal="left" vertical="center"/>
    </xf>
    <xf numFmtId="49" fontId="58" fillId="0" borderId="10" xfId="0" applyNumberFormat="1" applyFont="1" applyFill="1" applyBorder="1" applyAlignment="1">
      <alignment horizontal="center" vertical="top" wrapText="1"/>
    </xf>
    <xf numFmtId="4" fontId="58" fillId="0" borderId="14" xfId="0" applyNumberFormat="1" applyFont="1" applyFill="1" applyBorder="1" applyAlignment="1" applyProtection="1">
      <alignment horizontal="center" vertical="top" wrapText="1"/>
      <protection locked="0"/>
    </xf>
    <xf numFmtId="0" fontId="58" fillId="0" borderId="10" xfId="0" applyFont="1" applyFill="1" applyBorder="1" applyAlignment="1">
      <alignment wrapText="1"/>
    </xf>
    <xf numFmtId="0" fontId="58" fillId="0" borderId="10" xfId="0" applyFont="1" applyFill="1" applyBorder="1" applyAlignment="1">
      <alignment vertical="top" wrapText="1"/>
    </xf>
    <xf numFmtId="0" fontId="58" fillId="0" borderId="10" xfId="0" applyFont="1" applyFill="1" applyBorder="1" applyAlignment="1">
      <alignment/>
    </xf>
    <xf numFmtId="0" fontId="3" fillId="0" borderId="23" xfId="0" applyFont="1" applyFill="1" applyBorder="1" applyAlignment="1">
      <alignment horizontal="center" vertical="top"/>
    </xf>
    <xf numFmtId="0" fontId="2" fillId="0" borderId="10" xfId="0" applyFont="1" applyFill="1" applyBorder="1" applyAlignment="1">
      <alignment horizontal="centerContinuous" vertical="center"/>
    </xf>
    <xf numFmtId="0" fontId="5" fillId="0" borderId="10" xfId="0" applyNumberFormat="1" applyFont="1" applyFill="1" applyBorder="1" applyAlignment="1" applyProtection="1">
      <alignment horizontal="left" vertical="top" wrapText="1"/>
      <protection/>
    </xf>
    <xf numFmtId="0" fontId="3" fillId="0" borderId="12" xfId="0" applyFont="1" applyFill="1" applyBorder="1" applyAlignment="1">
      <alignment horizontal="left" vertical="top" wrapText="1"/>
    </xf>
    <xf numFmtId="4" fontId="3" fillId="0" borderId="16" xfId="0" applyNumberFormat="1" applyFont="1" applyFill="1" applyBorder="1" applyAlignment="1" applyProtection="1">
      <alignment horizontal="center" vertical="center" wrapText="1"/>
      <protection locked="0"/>
    </xf>
    <xf numFmtId="4" fontId="2" fillId="0" borderId="14" xfId="0" applyNumberFormat="1" applyFont="1" applyFill="1" applyBorder="1" applyAlignment="1" applyProtection="1">
      <alignment horizontal="centerContinuous" vertical="center" wrapText="1"/>
      <protection locked="0"/>
    </xf>
    <xf numFmtId="0" fontId="59" fillId="0" borderId="0" xfId="0" applyFont="1" applyFill="1" applyAlignment="1" applyProtection="1">
      <alignment vertical="center"/>
      <protection locked="0"/>
    </xf>
    <xf numFmtId="0" fontId="0" fillId="0" borderId="0" xfId="0" applyFont="1" applyAlignment="1">
      <alignment horizontal="centerContinuous"/>
    </xf>
    <xf numFmtId="4" fontId="0" fillId="0" borderId="0" xfId="0" applyNumberFormat="1" applyFont="1" applyAlignment="1">
      <alignment horizontal="centerContinuous"/>
    </xf>
    <xf numFmtId="0" fontId="0" fillId="0" borderId="0" xfId="0" applyFont="1" applyFill="1" applyAlignment="1">
      <alignment/>
    </xf>
    <xf numFmtId="0" fontId="52" fillId="0" borderId="0" xfId="0" applyFont="1" applyFill="1" applyAlignment="1" applyProtection="1">
      <alignment horizontal="center" vertical="center" wrapText="1"/>
      <protection locked="0"/>
    </xf>
    <xf numFmtId="0" fontId="52" fillId="0" borderId="0" xfId="0" applyFont="1" applyFill="1" applyAlignment="1" applyProtection="1">
      <alignment horizontal="center" vertical="center"/>
      <protection locked="0"/>
    </xf>
    <xf numFmtId="0" fontId="60" fillId="0" borderId="10" xfId="0" applyFont="1" applyBorder="1" applyAlignment="1">
      <alignment horizontal="center" vertical="center" wrapText="1"/>
    </xf>
    <xf numFmtId="0" fontId="28" fillId="34" borderId="10" xfId="0" applyFont="1" applyFill="1" applyBorder="1" applyAlignment="1">
      <alignment horizontal="center" vertical="center" wrapText="1"/>
    </xf>
    <xf numFmtId="0" fontId="61" fillId="0" borderId="10" xfId="0" applyFont="1" applyBorder="1" applyAlignment="1">
      <alignment horizontal="center" vertical="center" wrapText="1"/>
    </xf>
    <xf numFmtId="4" fontId="61" fillId="0" borderId="10" xfId="0" applyNumberFormat="1" applyFont="1" applyBorder="1" applyAlignment="1" applyProtection="1">
      <alignment horizontal="center" vertical="center" wrapText="1"/>
      <protection locked="0"/>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top" wrapText="1"/>
      <protection/>
    </xf>
    <xf numFmtId="4" fontId="52" fillId="0" borderId="10" xfId="0" applyNumberFormat="1" applyFont="1" applyBorder="1" applyAlignment="1">
      <alignment horizontal="center" vertical="center"/>
    </xf>
    <xf numFmtId="0" fontId="61" fillId="0" borderId="10" xfId="0" applyFont="1" applyBorder="1" applyAlignment="1">
      <alignment horizontal="left" vertical="center" wrapText="1"/>
    </xf>
    <xf numFmtId="0" fontId="0" fillId="0" borderId="10" xfId="0" applyFont="1" applyBorder="1" applyAlignment="1">
      <alignment horizontal="left" wrapText="1"/>
    </xf>
    <xf numFmtId="0" fontId="0" fillId="0" borderId="10" xfId="0" applyFont="1" applyBorder="1" applyAlignment="1">
      <alignment horizontal="left"/>
    </xf>
    <xf numFmtId="0" fontId="62" fillId="0" borderId="10" xfId="0" applyFont="1" applyBorder="1" applyAlignment="1">
      <alignment horizontal="center" vertical="center" wrapText="1"/>
    </xf>
    <xf numFmtId="0" fontId="56" fillId="0" borderId="0" xfId="0" applyFont="1" applyFill="1" applyAlignment="1" applyProtection="1">
      <alignment horizontal="centerContinuous" vertical="center" wrapText="1"/>
      <protection locked="0"/>
    </xf>
    <xf numFmtId="0" fontId="0" fillId="0" borderId="0" xfId="0" applyFont="1" applyFill="1" applyAlignment="1" applyProtection="1">
      <alignment horizontal="centerContinuous"/>
      <protection locked="0"/>
    </xf>
    <xf numFmtId="0" fontId="52" fillId="0" borderId="0" xfId="0" applyFont="1" applyAlignment="1">
      <alignment horizontal="centerContinuous"/>
    </xf>
    <xf numFmtId="0" fontId="61" fillId="0" borderId="12" xfId="0" applyFont="1" applyBorder="1" applyAlignment="1">
      <alignment horizontal="center" vertical="center" wrapText="1"/>
    </xf>
    <xf numFmtId="0" fontId="61" fillId="0" borderId="20" xfId="0" applyFont="1" applyBorder="1" applyAlignment="1">
      <alignment horizontal="center" vertical="center" wrapText="1"/>
    </xf>
    <xf numFmtId="0" fontId="55" fillId="0" borderId="0" xfId="0" applyFont="1" applyFill="1" applyAlignment="1" applyProtection="1">
      <alignment horizontal="center" vertical="center"/>
      <protection locked="0"/>
    </xf>
    <xf numFmtId="0" fontId="61" fillId="0" borderId="12" xfId="0" applyFont="1" applyFill="1" applyBorder="1" applyAlignment="1">
      <alignment horizontal="center" vertical="center" wrapText="1"/>
    </xf>
    <xf numFmtId="0" fontId="61" fillId="0" borderId="10" xfId="0" applyFont="1" applyFill="1" applyBorder="1" applyAlignment="1">
      <alignment horizontal="left" vertical="center" wrapText="1"/>
    </xf>
    <xf numFmtId="0" fontId="61" fillId="0" borderId="20" xfId="0" applyFont="1" applyFill="1" applyBorder="1" applyAlignment="1">
      <alignment horizontal="center" vertical="center" wrapText="1"/>
    </xf>
    <xf numFmtId="0" fontId="0" fillId="0" borderId="12" xfId="0" applyFont="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horizontal="center" vertical="top"/>
    </xf>
    <xf numFmtId="0" fontId="6" fillId="0" borderId="12" xfId="0" applyFont="1" applyFill="1" applyBorder="1" applyAlignment="1">
      <alignment horizontal="center" vertical="top" wrapText="1"/>
    </xf>
    <xf numFmtId="0" fontId="0" fillId="0" borderId="12" xfId="0" applyFont="1" applyFill="1" applyBorder="1" applyAlignment="1">
      <alignment horizontal="center"/>
    </xf>
    <xf numFmtId="0" fontId="6" fillId="0" borderId="12" xfId="0" applyFont="1" applyBorder="1" applyAlignment="1">
      <alignment horizontal="right" vertical="top"/>
    </xf>
    <xf numFmtId="0" fontId="0" fillId="0" borderId="24" xfId="0" applyFont="1" applyBorder="1" applyAlignment="1">
      <alignment horizontal="left" vertical="top" wrapText="1"/>
    </xf>
    <xf numFmtId="4" fontId="61" fillId="0" borderId="12" xfId="0" applyNumberFormat="1" applyFont="1" applyBorder="1" applyAlignment="1" applyProtection="1">
      <alignment vertical="center" wrapText="1"/>
      <protection locked="0"/>
    </xf>
    <xf numFmtId="4" fontId="61" fillId="0" borderId="20" xfId="0" applyNumberFormat="1" applyFont="1" applyBorder="1" applyAlignment="1" applyProtection="1">
      <alignment vertical="center" wrapText="1"/>
      <protection locked="0"/>
    </xf>
    <xf numFmtId="0" fontId="61" fillId="0" borderId="12" xfId="0" applyFont="1" applyBorder="1" applyAlignment="1">
      <alignment vertical="center" wrapText="1"/>
    </xf>
    <xf numFmtId="0" fontId="61" fillId="0" borderId="20" xfId="0" applyFont="1" applyBorder="1" applyAlignment="1">
      <alignment vertical="center" wrapText="1"/>
    </xf>
    <xf numFmtId="0" fontId="0" fillId="0" borderId="0" xfId="0" applyFont="1" applyAlignment="1">
      <alignment horizontal="left"/>
    </xf>
    <xf numFmtId="0" fontId="0" fillId="0" borderId="0" xfId="0" applyFont="1" applyAlignment="1">
      <alignment/>
    </xf>
    <xf numFmtId="4" fontId="0" fillId="0" borderId="13" xfId="0" applyNumberFormat="1" applyFont="1" applyBorder="1" applyAlignment="1">
      <alignment horizontal="center"/>
    </xf>
    <xf numFmtId="0" fontId="10" fillId="0" borderId="13" xfId="0" applyFont="1" applyBorder="1" applyAlignment="1">
      <alignment horizontal="right" vertical="top" wrapText="1"/>
    </xf>
    <xf numFmtId="0" fontId="0" fillId="0" borderId="13" xfId="0" applyBorder="1" applyAlignment="1">
      <alignment horizontal="right" vertical="top" wrapText="1"/>
    </xf>
    <xf numFmtId="0" fontId="2" fillId="0" borderId="14" xfId="0" applyFont="1" applyFill="1" applyBorder="1" applyAlignment="1">
      <alignment horizontal="centerContinuous" vertical="center"/>
    </xf>
    <xf numFmtId="49" fontId="3" fillId="0" borderId="14" xfId="0" applyNumberFormat="1" applyFont="1" applyFill="1" applyBorder="1" applyAlignment="1">
      <alignment horizontal="center" vertical="top" wrapText="1"/>
    </xf>
    <xf numFmtId="49" fontId="58" fillId="0" borderId="14" xfId="0" applyNumberFormat="1" applyFont="1" applyFill="1" applyBorder="1" applyAlignment="1">
      <alignment horizontal="center" vertical="top" wrapText="1"/>
    </xf>
    <xf numFmtId="0" fontId="0" fillId="0" borderId="10" xfId="0" applyFont="1" applyBorder="1" applyAlignment="1">
      <alignment horizontal="center" vertical="top" wrapText="1"/>
    </xf>
    <xf numFmtId="0" fontId="6" fillId="0" borderId="10" xfId="0" applyFont="1" applyFill="1" applyBorder="1" applyAlignment="1">
      <alignment horizontal="left" vertical="top"/>
    </xf>
    <xf numFmtId="0" fontId="0" fillId="0" borderId="10" xfId="0" applyFont="1" applyFill="1" applyBorder="1" applyAlignment="1">
      <alignment/>
    </xf>
    <xf numFmtId="4" fontId="0" fillId="0" borderId="10" xfId="0" applyNumberFormat="1" applyFont="1" applyFill="1" applyBorder="1" applyAlignment="1">
      <alignment horizontal="center" vertical="center" wrapText="1"/>
    </xf>
    <xf numFmtId="0" fontId="0" fillId="0" borderId="10" xfId="0" applyFont="1" applyFill="1" applyBorder="1" applyAlignment="1">
      <alignment horizontal="right" vertical="top" wrapText="1"/>
    </xf>
    <xf numFmtId="4" fontId="0" fillId="33" borderId="20" xfId="0" applyNumberFormat="1" applyFont="1" applyFill="1" applyBorder="1" applyAlignment="1">
      <alignment horizontal="center" vertical="top" wrapText="1"/>
    </xf>
    <xf numFmtId="4" fontId="0" fillId="0" borderId="12" xfId="0" applyNumberFormat="1" applyFont="1" applyFill="1" applyBorder="1" applyAlignment="1">
      <alignment horizontal="center" vertical="top" wrapText="1"/>
    </xf>
    <xf numFmtId="4" fontId="57" fillId="0" borderId="25" xfId="0" applyNumberFormat="1" applyFont="1" applyBorder="1" applyAlignment="1">
      <alignment horizontal="center" vertical="center" wrapText="1"/>
    </xf>
    <xf numFmtId="4" fontId="57" fillId="0" borderId="26" xfId="0" applyNumberFormat="1" applyFont="1" applyBorder="1" applyAlignment="1">
      <alignment horizontal="center" vertical="center" wrapText="1"/>
    </xf>
    <xf numFmtId="4" fontId="2" fillId="0" borderId="20" xfId="0" applyNumberFormat="1" applyFont="1" applyFill="1" applyBorder="1" applyAlignment="1">
      <alignment horizontal="center" vertical="center" wrapText="1"/>
    </xf>
    <xf numFmtId="4" fontId="0" fillId="0" borderId="10" xfId="0" applyNumberFormat="1" applyFill="1" applyBorder="1" applyAlignment="1">
      <alignment/>
    </xf>
    <xf numFmtId="0" fontId="0" fillId="0" borderId="0" xfId="0" applyFont="1" applyAlignment="1">
      <alignment/>
    </xf>
    <xf numFmtId="4" fontId="61" fillId="0" borderId="12" xfId="0" applyNumberFormat="1" applyFont="1" applyBorder="1" applyAlignment="1" applyProtection="1">
      <alignment horizontal="center" vertical="center" wrapText="1"/>
      <protection locked="0"/>
    </xf>
    <xf numFmtId="4" fontId="61" fillId="0" borderId="20" xfId="0" applyNumberFormat="1" applyFont="1" applyBorder="1" applyAlignment="1" applyProtection="1">
      <alignment horizontal="center" vertical="center" wrapText="1"/>
      <protection locked="0"/>
    </xf>
    <xf numFmtId="0" fontId="52" fillId="0" borderId="14" xfId="0" applyFont="1" applyBorder="1" applyAlignment="1">
      <alignment horizontal="right" vertical="center"/>
    </xf>
    <xf numFmtId="0" fontId="52" fillId="0" borderId="11" xfId="0" applyFont="1" applyBorder="1" applyAlignment="1">
      <alignment horizontal="right" vertical="center"/>
    </xf>
    <xf numFmtId="0" fontId="52" fillId="0" borderId="22" xfId="0" applyFont="1" applyBorder="1" applyAlignment="1">
      <alignment horizontal="right" vertical="center"/>
    </xf>
    <xf numFmtId="0" fontId="61" fillId="0" borderId="12"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12" xfId="0" applyFont="1" applyFill="1" applyBorder="1" applyAlignment="1">
      <alignment horizontal="center" vertical="center" wrapText="1"/>
    </xf>
    <xf numFmtId="0" fontId="61" fillId="0" borderId="20" xfId="0" applyFont="1" applyFill="1" applyBorder="1" applyAlignment="1">
      <alignment horizontal="center" vertical="center" wrapText="1"/>
    </xf>
    <xf numFmtId="4" fontId="61" fillId="0" borderId="12" xfId="0" applyNumberFormat="1" applyFont="1" applyFill="1" applyBorder="1" applyAlignment="1" applyProtection="1">
      <alignment horizontal="center" vertical="center" wrapText="1"/>
      <protection locked="0"/>
    </xf>
    <xf numFmtId="4" fontId="61" fillId="0" borderId="20" xfId="0" applyNumberFormat="1" applyFont="1" applyFill="1" applyBorder="1" applyAlignment="1" applyProtection="1">
      <alignment horizontal="center" vertical="center" wrapText="1"/>
      <protection locked="0"/>
    </xf>
    <xf numFmtId="0" fontId="6"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55" fillId="0" borderId="0" xfId="0" applyFont="1" applyFill="1" applyAlignment="1" applyProtection="1">
      <alignment horizontal="center" vertical="center"/>
      <protection locked="0"/>
    </xf>
    <xf numFmtId="0" fontId="0" fillId="0" borderId="0" xfId="0" applyFont="1" applyAlignment="1">
      <alignment horizontal="center" wrapText="1"/>
    </xf>
    <xf numFmtId="0" fontId="56" fillId="0" borderId="0" xfId="0" applyFont="1" applyFill="1" applyAlignment="1" applyProtection="1">
      <alignment horizontal="center" vertical="center" wrapText="1"/>
      <protection locked="0"/>
    </xf>
    <xf numFmtId="4" fontId="0" fillId="0" borderId="10" xfId="0" applyNumberFormat="1" applyFont="1"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eltniecības materiāli" xfId="57"/>
    <cellStyle name="Normal_Instrumenti"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S456"/>
  <sheetViews>
    <sheetView tabSelected="1" zoomScale="85" zoomScaleNormal="85" zoomScalePageLayoutView="71" workbookViewId="0" topLeftCell="A1">
      <selection activeCell="A456" sqref="A456"/>
    </sheetView>
  </sheetViews>
  <sheetFormatPr defaultColWidth="9.140625" defaultRowHeight="15" outlineLevelRow="1"/>
  <cols>
    <col min="1" max="1" width="9.00390625" style="16" customWidth="1"/>
    <col min="2" max="2" width="34.8515625" style="16" customWidth="1"/>
    <col min="3" max="3" width="54.00390625" style="62" customWidth="1"/>
    <col min="4" max="4" width="12.57421875" style="62" customWidth="1"/>
    <col min="5" max="5" width="18.8515625" style="62" customWidth="1"/>
    <col min="6" max="6" width="23.140625" style="62" customWidth="1"/>
    <col min="7" max="7" width="11.00390625" style="106" customWidth="1"/>
    <col min="8" max="8" width="9.140625" style="16" customWidth="1"/>
    <col min="9" max="9" width="19.8515625" style="16" customWidth="1"/>
    <col min="10" max="10" width="33.421875" style="16" customWidth="1"/>
    <col min="11" max="14" width="9.140625" style="16" customWidth="1"/>
    <col min="15" max="15" width="29.8515625" style="16" customWidth="1"/>
    <col min="16" max="16384" width="9.140625" style="16" customWidth="1"/>
  </cols>
  <sheetData>
    <row r="2" spans="1:7" ht="15">
      <c r="A2" s="134" t="s">
        <v>1089</v>
      </c>
      <c r="B2" s="134"/>
      <c r="C2" s="134"/>
      <c r="D2" s="134"/>
      <c r="E2" s="134"/>
      <c r="F2" s="134"/>
      <c r="G2" s="135"/>
    </row>
    <row r="3" spans="1:6" ht="15">
      <c r="A3" s="93"/>
      <c r="B3" s="93"/>
      <c r="C3" s="93"/>
      <c r="D3" s="93"/>
      <c r="E3" s="93"/>
      <c r="F3" s="93"/>
    </row>
    <row r="4" spans="1:10" s="111" customFormat="1" ht="18.75">
      <c r="A4" s="133" t="s">
        <v>1098</v>
      </c>
      <c r="B4" s="95"/>
      <c r="C4" s="95"/>
      <c r="D4" s="95"/>
      <c r="E4" s="95"/>
      <c r="F4" s="95"/>
      <c r="G4" s="12"/>
      <c r="H4" s="12"/>
      <c r="I4" s="12"/>
      <c r="J4" s="94"/>
    </row>
    <row r="6" spans="1:8" ht="45.75" customHeight="1">
      <c r="A6" s="17" t="s">
        <v>0</v>
      </c>
      <c r="B6" s="17" t="s">
        <v>1</v>
      </c>
      <c r="C6" s="71" t="s">
        <v>422</v>
      </c>
      <c r="D6" s="60" t="s">
        <v>2</v>
      </c>
      <c r="E6" s="60" t="s">
        <v>1097</v>
      </c>
      <c r="F6" s="60" t="s">
        <v>1096</v>
      </c>
      <c r="G6" s="105" t="s">
        <v>1105</v>
      </c>
      <c r="H6" s="105" t="s">
        <v>1104</v>
      </c>
    </row>
    <row r="7" spans="1:8" ht="15">
      <c r="A7" s="1" t="s">
        <v>3</v>
      </c>
      <c r="B7" s="2" t="s">
        <v>4</v>
      </c>
      <c r="C7" s="18"/>
      <c r="D7" s="68"/>
      <c r="E7" s="68"/>
      <c r="F7" s="68"/>
      <c r="G7" s="107"/>
      <c r="H7" s="185">
        <f aca="true" t="shared" si="0" ref="H7:H70">ROUND(G7*1.21,2)</f>
        <v>0</v>
      </c>
    </row>
    <row r="8" spans="1:8" ht="30" outlineLevel="1">
      <c r="A8" s="1" t="s">
        <v>996</v>
      </c>
      <c r="B8" s="3" t="s">
        <v>5</v>
      </c>
      <c r="C8" s="22" t="s">
        <v>6</v>
      </c>
      <c r="D8" s="69" t="s">
        <v>14</v>
      </c>
      <c r="E8" s="69"/>
      <c r="F8" s="69"/>
      <c r="G8" s="108"/>
      <c r="H8" s="108">
        <f t="shared" si="0"/>
        <v>0</v>
      </c>
    </row>
    <row r="9" spans="1:8" ht="30" outlineLevel="1">
      <c r="A9" s="1" t="s">
        <v>7</v>
      </c>
      <c r="B9" s="3" t="s">
        <v>5</v>
      </c>
      <c r="C9" s="22" t="s">
        <v>8</v>
      </c>
      <c r="D9" s="69" t="s">
        <v>14</v>
      </c>
      <c r="E9" s="69"/>
      <c r="F9" s="69"/>
      <c r="G9" s="108"/>
      <c r="H9" s="108">
        <f t="shared" si="0"/>
        <v>0</v>
      </c>
    </row>
    <row r="10" spans="1:8" ht="30" outlineLevel="1">
      <c r="A10" s="1" t="s">
        <v>9</v>
      </c>
      <c r="B10" s="3" t="s">
        <v>5</v>
      </c>
      <c r="C10" s="22" t="s">
        <v>10</v>
      </c>
      <c r="D10" s="69" t="s">
        <v>14</v>
      </c>
      <c r="E10" s="69"/>
      <c r="F10" s="69"/>
      <c r="G10" s="108"/>
      <c r="H10" s="108">
        <f t="shared" si="0"/>
        <v>0</v>
      </c>
    </row>
    <row r="11" spans="1:8" ht="30" outlineLevel="1">
      <c r="A11" s="1" t="s">
        <v>11</v>
      </c>
      <c r="B11" s="3" t="s">
        <v>12</v>
      </c>
      <c r="C11" s="22" t="s">
        <v>13</v>
      </c>
      <c r="D11" s="69" t="s">
        <v>14</v>
      </c>
      <c r="E11" s="69"/>
      <c r="F11" s="69"/>
      <c r="G11" s="108"/>
      <c r="H11" s="108">
        <f t="shared" si="0"/>
        <v>0</v>
      </c>
    </row>
    <row r="12" spans="1:8" ht="30" outlineLevel="1">
      <c r="A12" s="1" t="s">
        <v>15</v>
      </c>
      <c r="B12" s="3" t="s">
        <v>12</v>
      </c>
      <c r="C12" s="22" t="s">
        <v>16</v>
      </c>
      <c r="D12" s="69" t="s">
        <v>14</v>
      </c>
      <c r="E12" s="69"/>
      <c r="F12" s="69"/>
      <c r="G12" s="108"/>
      <c r="H12" s="108">
        <f t="shared" si="0"/>
        <v>0</v>
      </c>
    </row>
    <row r="13" spans="1:8" ht="30" outlineLevel="1">
      <c r="A13" s="4" t="s">
        <v>17</v>
      </c>
      <c r="B13" s="3" t="s">
        <v>12</v>
      </c>
      <c r="C13" s="22" t="s">
        <v>18</v>
      </c>
      <c r="D13" s="69" t="s">
        <v>14</v>
      </c>
      <c r="E13" s="69"/>
      <c r="F13" s="69"/>
      <c r="G13" s="108"/>
      <c r="H13" s="108">
        <f t="shared" si="0"/>
        <v>0</v>
      </c>
    </row>
    <row r="14" spans="1:8" ht="15" outlineLevel="1">
      <c r="A14" s="1" t="s">
        <v>19</v>
      </c>
      <c r="B14" s="3" t="s">
        <v>20</v>
      </c>
      <c r="C14" s="22" t="s">
        <v>21</v>
      </c>
      <c r="D14" s="69" t="s">
        <v>14</v>
      </c>
      <c r="E14" s="69"/>
      <c r="F14" s="69"/>
      <c r="G14" s="108"/>
      <c r="H14" s="108">
        <f t="shared" si="0"/>
        <v>0</v>
      </c>
    </row>
    <row r="15" spans="1:8" ht="15">
      <c r="A15" s="1" t="s">
        <v>22</v>
      </c>
      <c r="B15" s="2" t="s">
        <v>23</v>
      </c>
      <c r="C15" s="18"/>
      <c r="D15" s="68"/>
      <c r="E15" s="68"/>
      <c r="F15" s="68"/>
      <c r="G15" s="107"/>
      <c r="H15" s="107">
        <f t="shared" si="0"/>
        <v>0</v>
      </c>
    </row>
    <row r="16" spans="1:8" ht="30" outlineLevel="1">
      <c r="A16" s="1" t="s">
        <v>24</v>
      </c>
      <c r="B16" s="3" t="s">
        <v>25</v>
      </c>
      <c r="C16" s="22" t="s">
        <v>26</v>
      </c>
      <c r="D16" s="69" t="s">
        <v>14</v>
      </c>
      <c r="E16" s="69"/>
      <c r="F16" s="69"/>
      <c r="G16" s="108"/>
      <c r="H16" s="108">
        <f t="shared" si="0"/>
        <v>0</v>
      </c>
    </row>
    <row r="17" spans="1:8" ht="30" outlineLevel="1">
      <c r="A17" s="1" t="s">
        <v>27</v>
      </c>
      <c r="B17" s="3" t="s">
        <v>28</v>
      </c>
      <c r="C17" s="22" t="s">
        <v>26</v>
      </c>
      <c r="D17" s="69" t="s">
        <v>14</v>
      </c>
      <c r="E17" s="69"/>
      <c r="F17" s="69"/>
      <c r="G17" s="108"/>
      <c r="H17" s="108">
        <f t="shared" si="0"/>
        <v>0</v>
      </c>
    </row>
    <row r="18" spans="1:8" ht="30" outlineLevel="1">
      <c r="A18" s="1" t="s">
        <v>29</v>
      </c>
      <c r="B18" s="3" t="s">
        <v>30</v>
      </c>
      <c r="C18" s="22" t="s">
        <v>26</v>
      </c>
      <c r="D18" s="69" t="s">
        <v>14</v>
      </c>
      <c r="E18" s="69"/>
      <c r="F18" s="69"/>
      <c r="G18" s="108"/>
      <c r="H18" s="108">
        <f t="shared" si="0"/>
        <v>0</v>
      </c>
    </row>
    <row r="19" spans="1:8" ht="15" outlineLevel="1">
      <c r="A19" s="1" t="s">
        <v>31</v>
      </c>
      <c r="B19" s="3" t="s">
        <v>32</v>
      </c>
      <c r="C19" s="22" t="s">
        <v>33</v>
      </c>
      <c r="D19" s="69" t="s">
        <v>14</v>
      </c>
      <c r="E19" s="69"/>
      <c r="F19" s="69"/>
      <c r="G19" s="108"/>
      <c r="H19" s="108">
        <f t="shared" si="0"/>
        <v>0</v>
      </c>
    </row>
    <row r="20" spans="1:8" ht="30" outlineLevel="1">
      <c r="A20" s="1" t="s">
        <v>34</v>
      </c>
      <c r="B20" s="3" t="s">
        <v>35</v>
      </c>
      <c r="C20" s="22" t="s">
        <v>36</v>
      </c>
      <c r="D20" s="69" t="s">
        <v>14</v>
      </c>
      <c r="E20" s="69"/>
      <c r="F20" s="69"/>
      <c r="G20" s="108"/>
      <c r="H20" s="108">
        <f t="shared" si="0"/>
        <v>0</v>
      </c>
    </row>
    <row r="21" spans="1:8" ht="15">
      <c r="A21" s="1" t="s">
        <v>37</v>
      </c>
      <c r="B21" s="2" t="s">
        <v>38</v>
      </c>
      <c r="C21" s="18"/>
      <c r="D21" s="68"/>
      <c r="E21" s="68"/>
      <c r="F21" s="68"/>
      <c r="G21" s="107"/>
      <c r="H21" s="107">
        <f t="shared" si="0"/>
        <v>0</v>
      </c>
    </row>
    <row r="22" spans="1:8" ht="15" outlineLevel="1">
      <c r="A22" s="1">
        <v>3.1</v>
      </c>
      <c r="B22" s="5" t="s">
        <v>38</v>
      </c>
      <c r="C22" s="22" t="s">
        <v>39</v>
      </c>
      <c r="D22" s="69" t="s">
        <v>14</v>
      </c>
      <c r="E22" s="69"/>
      <c r="F22" s="69"/>
      <c r="G22" s="108"/>
      <c r="H22" s="108">
        <f t="shared" si="0"/>
        <v>0</v>
      </c>
    </row>
    <row r="23" spans="1:8" ht="15" outlineLevel="1">
      <c r="A23" s="1">
        <v>3.2</v>
      </c>
      <c r="B23" s="5" t="s">
        <v>38</v>
      </c>
      <c r="C23" s="22" t="s">
        <v>40</v>
      </c>
      <c r="D23" s="69" t="s">
        <v>14</v>
      </c>
      <c r="E23" s="69"/>
      <c r="F23" s="69"/>
      <c r="G23" s="108"/>
      <c r="H23" s="108">
        <f t="shared" si="0"/>
        <v>0</v>
      </c>
    </row>
    <row r="24" spans="1:8" ht="15" outlineLevel="1">
      <c r="A24" s="1">
        <v>3.3</v>
      </c>
      <c r="B24" s="5" t="s">
        <v>38</v>
      </c>
      <c r="C24" s="22" t="s">
        <v>41</v>
      </c>
      <c r="D24" s="69" t="s">
        <v>14</v>
      </c>
      <c r="E24" s="69"/>
      <c r="F24" s="69"/>
      <c r="G24" s="108"/>
      <c r="H24" s="108">
        <f t="shared" si="0"/>
        <v>0</v>
      </c>
    </row>
    <row r="25" spans="1:8" ht="15" outlineLevel="1">
      <c r="A25" s="1">
        <v>3.4</v>
      </c>
      <c r="B25" s="5" t="s">
        <v>42</v>
      </c>
      <c r="C25" s="22" t="s">
        <v>43</v>
      </c>
      <c r="D25" s="69" t="s">
        <v>14</v>
      </c>
      <c r="E25" s="69"/>
      <c r="F25" s="69"/>
      <c r="G25" s="108"/>
      <c r="H25" s="108">
        <f t="shared" si="0"/>
        <v>0</v>
      </c>
    </row>
    <row r="26" spans="1:8" ht="15" outlineLevel="1">
      <c r="A26" s="1">
        <v>3.5</v>
      </c>
      <c r="B26" s="5" t="s">
        <v>38</v>
      </c>
      <c r="C26" s="22" t="s">
        <v>44</v>
      </c>
      <c r="D26" s="69" t="s">
        <v>14</v>
      </c>
      <c r="E26" s="69"/>
      <c r="F26" s="69"/>
      <c r="G26" s="108"/>
      <c r="H26" s="108">
        <f t="shared" si="0"/>
        <v>0</v>
      </c>
    </row>
    <row r="27" spans="1:8" ht="15" outlineLevel="1">
      <c r="A27" s="1">
        <v>3.6</v>
      </c>
      <c r="B27" s="5" t="s">
        <v>38</v>
      </c>
      <c r="C27" s="22" t="s">
        <v>45</v>
      </c>
      <c r="D27" s="69" t="s">
        <v>14</v>
      </c>
      <c r="E27" s="69"/>
      <c r="F27" s="69"/>
      <c r="G27" s="108"/>
      <c r="H27" s="108">
        <f t="shared" si="0"/>
        <v>0</v>
      </c>
    </row>
    <row r="28" spans="1:8" ht="15" outlineLevel="1">
      <c r="A28" s="1">
        <v>3.7</v>
      </c>
      <c r="B28" s="5" t="s">
        <v>38</v>
      </c>
      <c r="C28" s="73" t="s">
        <v>1066</v>
      </c>
      <c r="D28" s="69" t="s">
        <v>14</v>
      </c>
      <c r="E28" s="69"/>
      <c r="F28" s="69"/>
      <c r="G28" s="108"/>
      <c r="H28" s="108">
        <f t="shared" si="0"/>
        <v>0</v>
      </c>
    </row>
    <row r="29" spans="1:8" ht="15" outlineLevel="1">
      <c r="A29" s="1">
        <v>3.8</v>
      </c>
      <c r="B29" s="5" t="s">
        <v>38</v>
      </c>
      <c r="C29" s="73" t="s">
        <v>1065</v>
      </c>
      <c r="D29" s="69" t="s">
        <v>14</v>
      </c>
      <c r="E29" s="69"/>
      <c r="F29" s="69"/>
      <c r="G29" s="108"/>
      <c r="H29" s="108">
        <f t="shared" si="0"/>
        <v>0</v>
      </c>
    </row>
    <row r="30" spans="1:8" ht="15" outlineLevel="1">
      <c r="A30" s="1">
        <v>3.9</v>
      </c>
      <c r="B30" s="5" t="s">
        <v>38</v>
      </c>
      <c r="C30" s="73" t="s">
        <v>1064</v>
      </c>
      <c r="D30" s="69" t="s">
        <v>14</v>
      </c>
      <c r="E30" s="69"/>
      <c r="F30" s="69"/>
      <c r="G30" s="108"/>
      <c r="H30" s="108">
        <f t="shared" si="0"/>
        <v>0</v>
      </c>
    </row>
    <row r="31" spans="1:8" ht="15" outlineLevel="1">
      <c r="A31" s="90">
        <v>3.1</v>
      </c>
      <c r="B31" s="5" t="s">
        <v>1059</v>
      </c>
      <c r="C31" s="73" t="s">
        <v>1060</v>
      </c>
      <c r="D31" s="69" t="s">
        <v>14</v>
      </c>
      <c r="E31" s="69"/>
      <c r="F31" s="69"/>
      <c r="G31" s="108"/>
      <c r="H31" s="108">
        <f t="shared" si="0"/>
        <v>0</v>
      </c>
    </row>
    <row r="32" spans="1:8" ht="15" outlineLevel="1">
      <c r="A32" s="1">
        <v>3.11</v>
      </c>
      <c r="B32" s="5" t="s">
        <v>1059</v>
      </c>
      <c r="C32" s="73" t="s">
        <v>1061</v>
      </c>
      <c r="D32" s="69" t="s">
        <v>14</v>
      </c>
      <c r="E32" s="69"/>
      <c r="F32" s="69"/>
      <c r="G32" s="108"/>
      <c r="H32" s="108">
        <f t="shared" si="0"/>
        <v>0</v>
      </c>
    </row>
    <row r="33" spans="1:8" ht="15" outlineLevel="1">
      <c r="A33" s="1">
        <v>3.12</v>
      </c>
      <c r="B33" s="5" t="s">
        <v>38</v>
      </c>
      <c r="C33" s="73" t="s">
        <v>1062</v>
      </c>
      <c r="D33" s="69" t="s">
        <v>14</v>
      </c>
      <c r="E33" s="69"/>
      <c r="F33" s="69"/>
      <c r="G33" s="108"/>
      <c r="H33" s="108">
        <f t="shared" si="0"/>
        <v>0</v>
      </c>
    </row>
    <row r="34" spans="1:8" ht="15" outlineLevel="1">
      <c r="A34" s="1">
        <v>3.13</v>
      </c>
      <c r="B34" s="5" t="s">
        <v>46</v>
      </c>
      <c r="C34" s="73" t="s">
        <v>1063</v>
      </c>
      <c r="D34" s="69" t="s">
        <v>14</v>
      </c>
      <c r="E34" s="69"/>
      <c r="F34" s="69"/>
      <c r="G34" s="108"/>
      <c r="H34" s="108">
        <f t="shared" si="0"/>
        <v>0</v>
      </c>
    </row>
    <row r="35" spans="1:8" ht="15" outlineLevel="1">
      <c r="A35" s="1">
        <v>3.14</v>
      </c>
      <c r="B35" s="5" t="s">
        <v>46</v>
      </c>
      <c r="C35" s="22" t="s">
        <v>47</v>
      </c>
      <c r="D35" s="69" t="s">
        <v>14</v>
      </c>
      <c r="E35" s="69"/>
      <c r="F35" s="69"/>
      <c r="G35" s="108"/>
      <c r="H35" s="108">
        <f t="shared" si="0"/>
        <v>0</v>
      </c>
    </row>
    <row r="36" spans="1:14" ht="15" outlineLevel="1">
      <c r="A36" s="1">
        <v>3.15</v>
      </c>
      <c r="B36" s="5" t="s">
        <v>48</v>
      </c>
      <c r="C36" s="22" t="s">
        <v>49</v>
      </c>
      <c r="D36" s="69" t="s">
        <v>14</v>
      </c>
      <c r="E36" s="69"/>
      <c r="F36" s="69"/>
      <c r="G36" s="108"/>
      <c r="H36" s="108">
        <f t="shared" si="0"/>
        <v>0</v>
      </c>
      <c r="K36" s="19"/>
      <c r="L36" s="19"/>
      <c r="M36" s="19"/>
      <c r="N36" s="19"/>
    </row>
    <row r="37" spans="1:14" ht="15" outlineLevel="1">
      <c r="A37" s="1">
        <v>3.16</v>
      </c>
      <c r="B37" s="5" t="s">
        <v>48</v>
      </c>
      <c r="C37" s="22" t="s">
        <v>50</v>
      </c>
      <c r="D37" s="69" t="s">
        <v>14</v>
      </c>
      <c r="E37" s="69"/>
      <c r="F37" s="69"/>
      <c r="G37" s="108"/>
      <c r="H37" s="108">
        <f t="shared" si="0"/>
        <v>0</v>
      </c>
      <c r="K37" s="19"/>
      <c r="L37" s="19"/>
      <c r="M37" s="19"/>
      <c r="N37" s="19"/>
    </row>
    <row r="38" spans="1:14" ht="15">
      <c r="A38" s="1" t="s">
        <v>51</v>
      </c>
      <c r="B38" s="2" t="s">
        <v>52</v>
      </c>
      <c r="C38" s="18"/>
      <c r="D38" s="68"/>
      <c r="E38" s="68"/>
      <c r="F38" s="68"/>
      <c r="G38" s="107"/>
      <c r="H38" s="107">
        <f t="shared" si="0"/>
        <v>0</v>
      </c>
      <c r="K38" s="19"/>
      <c r="L38" s="19"/>
      <c r="M38" s="19"/>
      <c r="N38" s="19"/>
    </row>
    <row r="39" spans="1:14" ht="45" outlineLevel="1">
      <c r="A39" s="92">
        <v>4.1</v>
      </c>
      <c r="B39" s="13" t="s">
        <v>110</v>
      </c>
      <c r="C39" s="22" t="s">
        <v>111</v>
      </c>
      <c r="D39" s="3" t="s">
        <v>14</v>
      </c>
      <c r="E39" s="3"/>
      <c r="F39" s="3"/>
      <c r="G39" s="108"/>
      <c r="H39" s="108">
        <f t="shared" si="0"/>
        <v>0</v>
      </c>
      <c r="K39" s="19"/>
      <c r="L39" s="19"/>
      <c r="M39" s="19"/>
      <c r="N39" s="19"/>
    </row>
    <row r="40" spans="1:14" ht="15" outlineLevel="1">
      <c r="A40" s="92">
        <v>4.2</v>
      </c>
      <c r="B40" s="13" t="s">
        <v>112</v>
      </c>
      <c r="C40" s="22" t="s">
        <v>113</v>
      </c>
      <c r="D40" s="3" t="s">
        <v>114</v>
      </c>
      <c r="E40" s="3"/>
      <c r="F40" s="3"/>
      <c r="G40" s="108"/>
      <c r="H40" s="108">
        <f t="shared" si="0"/>
        <v>0</v>
      </c>
      <c r="J40" s="63"/>
      <c r="K40" s="38"/>
      <c r="L40" s="37"/>
      <c r="M40" s="37"/>
      <c r="N40" s="19"/>
    </row>
    <row r="41" spans="1:14" ht="15" outlineLevel="1">
      <c r="A41" s="92">
        <v>4.3</v>
      </c>
      <c r="B41" s="13" t="s">
        <v>112</v>
      </c>
      <c r="C41" s="22" t="s">
        <v>115</v>
      </c>
      <c r="D41" s="3" t="s">
        <v>114</v>
      </c>
      <c r="E41" s="3"/>
      <c r="F41" s="3"/>
      <c r="G41" s="108"/>
      <c r="H41" s="108">
        <f t="shared" si="0"/>
        <v>0</v>
      </c>
      <c r="J41" s="19"/>
      <c r="K41" s="19"/>
      <c r="L41" s="19"/>
      <c r="M41" s="19"/>
      <c r="N41" s="19"/>
    </row>
    <row r="42" spans="1:14" ht="15" outlineLevel="1">
      <c r="A42" s="92">
        <v>4.4</v>
      </c>
      <c r="B42" s="13" t="s">
        <v>112</v>
      </c>
      <c r="C42" s="22" t="s">
        <v>116</v>
      </c>
      <c r="D42" s="3" t="s">
        <v>114</v>
      </c>
      <c r="E42" s="3"/>
      <c r="F42" s="3"/>
      <c r="G42" s="108"/>
      <c r="H42" s="108">
        <f t="shared" si="0"/>
        <v>0</v>
      </c>
      <c r="J42" s="19"/>
      <c r="K42" s="19"/>
      <c r="L42" s="19"/>
      <c r="M42" s="19"/>
      <c r="N42" s="19"/>
    </row>
    <row r="43" spans="1:14" ht="15" outlineLevel="1">
      <c r="A43" s="92">
        <v>4.5</v>
      </c>
      <c r="B43" s="13" t="s">
        <v>112</v>
      </c>
      <c r="C43" s="22" t="s">
        <v>117</v>
      </c>
      <c r="D43" s="3" t="s">
        <v>114</v>
      </c>
      <c r="E43" s="3"/>
      <c r="F43" s="3"/>
      <c r="G43" s="108"/>
      <c r="H43" s="108">
        <f t="shared" si="0"/>
        <v>0</v>
      </c>
      <c r="J43" s="19"/>
      <c r="K43" s="19"/>
      <c r="L43" s="19"/>
      <c r="M43" s="19"/>
      <c r="N43" s="19"/>
    </row>
    <row r="44" spans="1:14" ht="15" outlineLevel="1">
      <c r="A44" s="92">
        <v>4.6</v>
      </c>
      <c r="B44" s="11" t="s">
        <v>934</v>
      </c>
      <c r="C44" s="55" t="s">
        <v>935</v>
      </c>
      <c r="D44" s="3" t="s">
        <v>14</v>
      </c>
      <c r="E44" s="3"/>
      <c r="F44" s="3"/>
      <c r="G44" s="108"/>
      <c r="H44" s="108">
        <f t="shared" si="0"/>
        <v>0</v>
      </c>
      <c r="J44" s="19"/>
      <c r="K44" s="19"/>
      <c r="L44" s="19"/>
      <c r="M44" s="19"/>
      <c r="N44" s="19"/>
    </row>
    <row r="45" spans="1:8" ht="15.75" customHeight="1" outlineLevel="1">
      <c r="A45" s="92">
        <v>4.7</v>
      </c>
      <c r="B45" s="13" t="s">
        <v>936</v>
      </c>
      <c r="C45" s="26"/>
      <c r="D45" s="3" t="s">
        <v>14</v>
      </c>
      <c r="E45" s="3"/>
      <c r="F45" s="3"/>
      <c r="G45" s="108"/>
      <c r="H45" s="108">
        <f t="shared" si="0"/>
        <v>0</v>
      </c>
    </row>
    <row r="46" spans="1:8" ht="60" outlineLevel="1">
      <c r="A46" s="92">
        <v>4.8</v>
      </c>
      <c r="B46" s="13" t="s">
        <v>1047</v>
      </c>
      <c r="C46" s="22" t="s">
        <v>119</v>
      </c>
      <c r="D46" s="3" t="s">
        <v>14</v>
      </c>
      <c r="E46" s="3"/>
      <c r="F46" s="3"/>
      <c r="G46" s="108"/>
      <c r="H46" s="108">
        <f t="shared" si="0"/>
        <v>0</v>
      </c>
    </row>
    <row r="47" spans="1:8" ht="15" outlineLevel="1">
      <c r="A47" s="92">
        <v>4.9</v>
      </c>
      <c r="B47" s="13" t="s">
        <v>120</v>
      </c>
      <c r="C47" s="22" t="s">
        <v>121</v>
      </c>
      <c r="D47" s="3" t="s">
        <v>122</v>
      </c>
      <c r="E47" s="3"/>
      <c r="F47" s="3"/>
      <c r="G47" s="108"/>
      <c r="H47" s="108">
        <f t="shared" si="0"/>
        <v>0</v>
      </c>
    </row>
    <row r="48" spans="1:8" ht="15" outlineLevel="1">
      <c r="A48" s="90">
        <v>4.1</v>
      </c>
      <c r="B48" s="13" t="s">
        <v>123</v>
      </c>
      <c r="C48" s="22" t="s">
        <v>124</v>
      </c>
      <c r="D48" s="3" t="s">
        <v>114</v>
      </c>
      <c r="E48" s="3"/>
      <c r="F48" s="3"/>
      <c r="G48" s="108"/>
      <c r="H48" s="108">
        <f t="shared" si="0"/>
        <v>0</v>
      </c>
    </row>
    <row r="49" spans="1:8" ht="15" outlineLevel="1">
      <c r="A49" s="90">
        <v>4.11</v>
      </c>
      <c r="B49" s="13" t="s">
        <v>123</v>
      </c>
      <c r="C49" s="22" t="s">
        <v>125</v>
      </c>
      <c r="D49" s="3" t="s">
        <v>114</v>
      </c>
      <c r="E49" s="3"/>
      <c r="F49" s="3"/>
      <c r="G49" s="108"/>
      <c r="H49" s="108">
        <f t="shared" si="0"/>
        <v>0</v>
      </c>
    </row>
    <row r="50" spans="1:8" ht="15" outlineLevel="1">
      <c r="A50" s="90">
        <v>4.12</v>
      </c>
      <c r="B50" s="11" t="s">
        <v>72</v>
      </c>
      <c r="C50" s="65" t="s">
        <v>410</v>
      </c>
      <c r="D50" s="70" t="s">
        <v>57</v>
      </c>
      <c r="E50" s="70"/>
      <c r="F50" s="70"/>
      <c r="G50" s="108"/>
      <c r="H50" s="108">
        <f t="shared" si="0"/>
        <v>0</v>
      </c>
    </row>
    <row r="51" spans="1:18" ht="15" outlineLevel="1">
      <c r="A51" s="90">
        <v>4.13</v>
      </c>
      <c r="B51" s="11" t="s">
        <v>72</v>
      </c>
      <c r="C51" s="65" t="s">
        <v>411</v>
      </c>
      <c r="D51" s="70" t="s">
        <v>57</v>
      </c>
      <c r="E51" s="70"/>
      <c r="F51" s="70"/>
      <c r="G51" s="108"/>
      <c r="H51" s="108">
        <f t="shared" si="0"/>
        <v>0</v>
      </c>
      <c r="O51" s="28"/>
      <c r="P51" s="29"/>
      <c r="Q51" s="30"/>
      <c r="R51" s="30"/>
    </row>
    <row r="52" spans="1:8" ht="15" outlineLevel="1">
      <c r="A52" s="90">
        <v>4.14</v>
      </c>
      <c r="B52" s="11" t="s">
        <v>72</v>
      </c>
      <c r="C52" s="65" t="s">
        <v>412</v>
      </c>
      <c r="D52" s="70" t="s">
        <v>57</v>
      </c>
      <c r="E52" s="70"/>
      <c r="F52" s="70"/>
      <c r="G52" s="108"/>
      <c r="H52" s="108">
        <f t="shared" si="0"/>
        <v>0</v>
      </c>
    </row>
    <row r="53" spans="1:8" ht="15" outlineLevel="1">
      <c r="A53" s="90">
        <v>4.15</v>
      </c>
      <c r="B53" s="11" t="s">
        <v>72</v>
      </c>
      <c r="C53" s="65" t="s">
        <v>413</v>
      </c>
      <c r="D53" s="70" t="s">
        <v>57</v>
      </c>
      <c r="E53" s="70"/>
      <c r="F53" s="70"/>
      <c r="G53" s="108"/>
      <c r="H53" s="108">
        <f t="shared" si="0"/>
        <v>0</v>
      </c>
    </row>
    <row r="54" spans="1:8" ht="15.75" customHeight="1" outlineLevel="1">
      <c r="A54" s="90">
        <v>4.16</v>
      </c>
      <c r="B54" s="11" t="s">
        <v>72</v>
      </c>
      <c r="C54" s="65" t="s">
        <v>414</v>
      </c>
      <c r="D54" s="70" t="s">
        <v>57</v>
      </c>
      <c r="E54" s="70"/>
      <c r="F54" s="70"/>
      <c r="G54" s="108"/>
      <c r="H54" s="108">
        <f t="shared" si="0"/>
        <v>0</v>
      </c>
    </row>
    <row r="55" spans="1:8" ht="15.75" customHeight="1" outlineLevel="1">
      <c r="A55" s="90">
        <v>4.17</v>
      </c>
      <c r="B55" s="11" t="s">
        <v>72</v>
      </c>
      <c r="C55" s="65" t="s">
        <v>415</v>
      </c>
      <c r="D55" s="70" t="s">
        <v>57</v>
      </c>
      <c r="E55" s="70"/>
      <c r="F55" s="70"/>
      <c r="G55" s="108"/>
      <c r="H55" s="108">
        <f t="shared" si="0"/>
        <v>0</v>
      </c>
    </row>
    <row r="56" spans="1:8" ht="15" outlineLevel="1">
      <c r="A56" s="90">
        <v>4.18</v>
      </c>
      <c r="B56" s="11" t="s">
        <v>72</v>
      </c>
      <c r="C56" s="65" t="s">
        <v>416</v>
      </c>
      <c r="D56" s="70" t="s">
        <v>57</v>
      </c>
      <c r="E56" s="70"/>
      <c r="F56" s="70"/>
      <c r="G56" s="108"/>
      <c r="H56" s="108">
        <f t="shared" si="0"/>
        <v>0</v>
      </c>
    </row>
    <row r="57" spans="1:8" ht="15" outlineLevel="1">
      <c r="A57" s="90">
        <v>4.19</v>
      </c>
      <c r="B57" s="11" t="s">
        <v>72</v>
      </c>
      <c r="C57" s="65" t="s">
        <v>417</v>
      </c>
      <c r="D57" s="70" t="s">
        <v>57</v>
      </c>
      <c r="E57" s="70"/>
      <c r="F57" s="70"/>
      <c r="G57" s="108"/>
      <c r="H57" s="108">
        <f t="shared" si="0"/>
        <v>0</v>
      </c>
    </row>
    <row r="58" spans="1:8" ht="18.75" customHeight="1" outlineLevel="1">
      <c r="A58" s="90">
        <v>4.2</v>
      </c>
      <c r="B58" s="6" t="s">
        <v>72</v>
      </c>
      <c r="C58" s="22" t="s">
        <v>1027</v>
      </c>
      <c r="D58" s="6" t="s">
        <v>57</v>
      </c>
      <c r="E58" s="6"/>
      <c r="F58" s="6"/>
      <c r="G58" s="108"/>
      <c r="H58" s="108">
        <f t="shared" si="0"/>
        <v>0</v>
      </c>
    </row>
    <row r="59" spans="1:13" ht="15.75" customHeight="1" outlineLevel="1">
      <c r="A59" s="90">
        <v>4.21</v>
      </c>
      <c r="B59" s="76" t="s">
        <v>72</v>
      </c>
      <c r="C59" s="3" t="s">
        <v>1029</v>
      </c>
      <c r="D59" s="6" t="s">
        <v>57</v>
      </c>
      <c r="E59" s="6"/>
      <c r="F59" s="6"/>
      <c r="G59" s="108"/>
      <c r="H59" s="108">
        <f t="shared" si="0"/>
        <v>0</v>
      </c>
      <c r="J59" s="15"/>
      <c r="K59" s="29"/>
      <c r="L59" s="29"/>
      <c r="M59" s="29"/>
    </row>
    <row r="60" spans="1:13" ht="15.75" customHeight="1" outlineLevel="1">
      <c r="A60" s="90">
        <v>4.22</v>
      </c>
      <c r="B60" s="76" t="s">
        <v>72</v>
      </c>
      <c r="C60" s="3" t="s">
        <v>1030</v>
      </c>
      <c r="D60" s="6" t="s">
        <v>57</v>
      </c>
      <c r="E60" s="6"/>
      <c r="F60" s="6"/>
      <c r="G60" s="108"/>
      <c r="H60" s="108">
        <f t="shared" si="0"/>
        <v>0</v>
      </c>
      <c r="J60" s="15"/>
      <c r="K60" s="29"/>
      <c r="L60" s="29"/>
      <c r="M60" s="29"/>
    </row>
    <row r="61" spans="1:13" ht="90" customHeight="1" outlineLevel="1">
      <c r="A61" s="90">
        <v>4.23</v>
      </c>
      <c r="B61" s="26" t="s">
        <v>126</v>
      </c>
      <c r="C61" s="3" t="s">
        <v>127</v>
      </c>
      <c r="D61" s="3" t="s">
        <v>118</v>
      </c>
      <c r="E61" s="3"/>
      <c r="F61" s="3"/>
      <c r="G61" s="108"/>
      <c r="H61" s="108">
        <f t="shared" si="0"/>
        <v>0</v>
      </c>
      <c r="J61" s="15"/>
      <c r="K61" s="29"/>
      <c r="L61" s="29"/>
      <c r="M61" s="29"/>
    </row>
    <row r="62" spans="1:13" ht="49.5" customHeight="1" outlineLevel="1">
      <c r="A62" s="90">
        <v>4.24</v>
      </c>
      <c r="B62" s="26" t="s">
        <v>950</v>
      </c>
      <c r="C62" s="13" t="s">
        <v>954</v>
      </c>
      <c r="D62" s="3" t="s">
        <v>14</v>
      </c>
      <c r="E62" s="3"/>
      <c r="F62" s="3"/>
      <c r="G62" s="108"/>
      <c r="H62" s="108">
        <f t="shared" si="0"/>
        <v>0</v>
      </c>
      <c r="J62" s="15"/>
      <c r="K62" s="29"/>
      <c r="L62" s="29"/>
      <c r="M62" s="29"/>
    </row>
    <row r="63" spans="1:13" ht="31.5" customHeight="1" outlineLevel="1">
      <c r="A63" s="90">
        <v>4.25</v>
      </c>
      <c r="B63" s="26" t="s">
        <v>1037</v>
      </c>
      <c r="C63" s="13" t="s">
        <v>951</v>
      </c>
      <c r="D63" s="3" t="s">
        <v>14</v>
      </c>
      <c r="E63" s="3"/>
      <c r="F63" s="3"/>
      <c r="G63" s="108"/>
      <c r="H63" s="108">
        <f t="shared" si="0"/>
        <v>0</v>
      </c>
      <c r="J63" s="15"/>
      <c r="K63" s="29"/>
      <c r="L63" s="29"/>
      <c r="M63" s="29"/>
    </row>
    <row r="64" spans="1:13" ht="31.5" customHeight="1" outlineLevel="1">
      <c r="A64" s="90">
        <v>4.26</v>
      </c>
      <c r="B64" s="26" t="s">
        <v>1037</v>
      </c>
      <c r="C64" s="13" t="s">
        <v>952</v>
      </c>
      <c r="D64" s="3" t="s">
        <v>14</v>
      </c>
      <c r="E64" s="3"/>
      <c r="F64" s="3"/>
      <c r="G64" s="108"/>
      <c r="H64" s="108">
        <f t="shared" si="0"/>
        <v>0</v>
      </c>
      <c r="J64" s="15"/>
      <c r="K64" s="29"/>
      <c r="L64" s="29"/>
      <c r="M64" s="29"/>
    </row>
    <row r="65" spans="1:13" ht="18.75" customHeight="1" outlineLevel="1">
      <c r="A65" s="90">
        <v>4.27</v>
      </c>
      <c r="B65" s="13" t="s">
        <v>1038</v>
      </c>
      <c r="C65" s="26" t="s">
        <v>953</v>
      </c>
      <c r="D65" s="3" t="s">
        <v>14</v>
      </c>
      <c r="E65" s="3"/>
      <c r="F65" s="3"/>
      <c r="G65" s="108"/>
      <c r="H65" s="108">
        <f t="shared" si="0"/>
        <v>0</v>
      </c>
      <c r="J65" s="15"/>
      <c r="K65" s="29"/>
      <c r="L65" s="29"/>
      <c r="M65" s="29"/>
    </row>
    <row r="66" spans="1:13" ht="18.75" customHeight="1" outlineLevel="1">
      <c r="A66" s="90">
        <v>4.28</v>
      </c>
      <c r="B66" s="13" t="s">
        <v>1050</v>
      </c>
      <c r="C66" s="22" t="s">
        <v>1051</v>
      </c>
      <c r="D66" s="3" t="s">
        <v>14</v>
      </c>
      <c r="E66" s="3"/>
      <c r="F66" s="3"/>
      <c r="G66" s="108"/>
      <c r="H66" s="108">
        <f t="shared" si="0"/>
        <v>0</v>
      </c>
      <c r="J66" s="15"/>
      <c r="K66" s="29"/>
      <c r="L66" s="29"/>
      <c r="M66" s="29"/>
    </row>
    <row r="67" spans="1:13" ht="18.75" customHeight="1" outlineLevel="1">
      <c r="A67" s="90">
        <v>4.29</v>
      </c>
      <c r="B67" s="13" t="s">
        <v>128</v>
      </c>
      <c r="C67" s="22" t="s">
        <v>129</v>
      </c>
      <c r="D67" s="3" t="s">
        <v>14</v>
      </c>
      <c r="E67" s="3"/>
      <c r="F67" s="3"/>
      <c r="G67" s="108"/>
      <c r="H67" s="108">
        <f t="shared" si="0"/>
        <v>0</v>
      </c>
      <c r="J67" s="15"/>
      <c r="K67" s="29"/>
      <c r="L67" s="29"/>
      <c r="M67" s="29"/>
    </row>
    <row r="68" spans="1:13" ht="18.75" customHeight="1" outlineLevel="1">
      <c r="A68" s="90">
        <v>4.3</v>
      </c>
      <c r="B68" s="13" t="s">
        <v>128</v>
      </c>
      <c r="C68" s="22" t="s">
        <v>130</v>
      </c>
      <c r="D68" s="3" t="s">
        <v>14</v>
      </c>
      <c r="E68" s="3"/>
      <c r="F68" s="3"/>
      <c r="G68" s="108"/>
      <c r="H68" s="108">
        <f t="shared" si="0"/>
        <v>0</v>
      </c>
      <c r="J68" s="15"/>
      <c r="K68" s="29"/>
      <c r="L68" s="29"/>
      <c r="M68" s="29"/>
    </row>
    <row r="69" spans="1:8" ht="18.75" customHeight="1" outlineLevel="1">
      <c r="A69" s="90">
        <v>4.31</v>
      </c>
      <c r="B69" s="13" t="s">
        <v>128</v>
      </c>
      <c r="C69" s="22" t="s">
        <v>131</v>
      </c>
      <c r="D69" s="3" t="s">
        <v>14</v>
      </c>
      <c r="E69" s="3"/>
      <c r="F69" s="3"/>
      <c r="G69" s="108"/>
      <c r="H69" s="108">
        <f t="shared" si="0"/>
        <v>0</v>
      </c>
    </row>
    <row r="70" spans="1:8" ht="18.75" customHeight="1" outlineLevel="1">
      <c r="A70" s="90">
        <v>4.32</v>
      </c>
      <c r="B70" s="13" t="s">
        <v>128</v>
      </c>
      <c r="C70" s="22" t="s">
        <v>132</v>
      </c>
      <c r="D70" s="3" t="s">
        <v>14</v>
      </c>
      <c r="E70" s="3"/>
      <c r="F70" s="3"/>
      <c r="G70" s="108"/>
      <c r="H70" s="108">
        <f t="shared" si="0"/>
        <v>0</v>
      </c>
    </row>
    <row r="71" spans="1:8" ht="18.75" customHeight="1" outlineLevel="1">
      <c r="A71" s="90">
        <v>4.33</v>
      </c>
      <c r="B71" s="13" t="s">
        <v>128</v>
      </c>
      <c r="C71" s="22" t="s">
        <v>133</v>
      </c>
      <c r="D71" s="3" t="s">
        <v>14</v>
      </c>
      <c r="E71" s="3"/>
      <c r="F71" s="3"/>
      <c r="G71" s="108"/>
      <c r="H71" s="108">
        <f aca="true" t="shared" si="1" ref="H71:H134">ROUND(G71*1.21,2)</f>
        <v>0</v>
      </c>
    </row>
    <row r="72" spans="1:8" ht="18.75" customHeight="1" outlineLevel="1">
      <c r="A72" s="90">
        <v>4.34</v>
      </c>
      <c r="B72" s="13" t="s">
        <v>128</v>
      </c>
      <c r="C72" s="22" t="s">
        <v>134</v>
      </c>
      <c r="D72" s="3" t="s">
        <v>14</v>
      </c>
      <c r="E72" s="3"/>
      <c r="F72" s="3"/>
      <c r="G72" s="108"/>
      <c r="H72" s="108">
        <f t="shared" si="1"/>
        <v>0</v>
      </c>
    </row>
    <row r="73" spans="1:8" ht="18.75" customHeight="1" outlineLevel="1">
      <c r="A73" s="90">
        <v>4.35</v>
      </c>
      <c r="B73" s="13" t="s">
        <v>128</v>
      </c>
      <c r="C73" s="22" t="s">
        <v>135</v>
      </c>
      <c r="D73" s="3" t="s">
        <v>14</v>
      </c>
      <c r="E73" s="3"/>
      <c r="F73" s="3"/>
      <c r="G73" s="108"/>
      <c r="H73" s="108">
        <f t="shared" si="1"/>
        <v>0</v>
      </c>
    </row>
    <row r="74" spans="1:8" ht="18.75" customHeight="1" outlineLevel="1">
      <c r="A74" s="90">
        <v>4.35999999999999</v>
      </c>
      <c r="B74" s="13" t="s">
        <v>128</v>
      </c>
      <c r="C74" s="22" t="s">
        <v>136</v>
      </c>
      <c r="D74" s="3" t="s">
        <v>14</v>
      </c>
      <c r="E74" s="3"/>
      <c r="F74" s="3"/>
      <c r="G74" s="108"/>
      <c r="H74" s="108">
        <f t="shared" si="1"/>
        <v>0</v>
      </c>
    </row>
    <row r="75" spans="1:8" ht="14.25" customHeight="1" outlineLevel="1">
      <c r="A75" s="90">
        <v>4.36999999999999</v>
      </c>
      <c r="B75" s="13" t="s">
        <v>128</v>
      </c>
      <c r="C75" s="22" t="s">
        <v>137</v>
      </c>
      <c r="D75" s="3" t="s">
        <v>14</v>
      </c>
      <c r="E75" s="3"/>
      <c r="F75" s="3"/>
      <c r="G75" s="108"/>
      <c r="H75" s="108">
        <f t="shared" si="1"/>
        <v>0</v>
      </c>
    </row>
    <row r="76" spans="1:8" ht="14.25" customHeight="1" outlineLevel="1">
      <c r="A76" s="90">
        <v>4.37999999999999</v>
      </c>
      <c r="B76" s="13" t="s">
        <v>128</v>
      </c>
      <c r="C76" s="22" t="s">
        <v>138</v>
      </c>
      <c r="D76" s="3" t="s">
        <v>14</v>
      </c>
      <c r="E76" s="3"/>
      <c r="F76" s="3"/>
      <c r="G76" s="108"/>
      <c r="H76" s="108">
        <f t="shared" si="1"/>
        <v>0</v>
      </c>
    </row>
    <row r="77" spans="1:8" ht="14.25" customHeight="1" outlineLevel="1">
      <c r="A77" s="90">
        <v>4.38999999999999</v>
      </c>
      <c r="B77" s="13" t="s">
        <v>128</v>
      </c>
      <c r="C77" s="22" t="s">
        <v>139</v>
      </c>
      <c r="D77" s="3" t="s">
        <v>14</v>
      </c>
      <c r="E77" s="3"/>
      <c r="F77" s="3"/>
      <c r="G77" s="108"/>
      <c r="H77" s="108">
        <f t="shared" si="1"/>
        <v>0</v>
      </c>
    </row>
    <row r="78" spans="1:8" ht="14.25" customHeight="1" outlineLevel="1">
      <c r="A78" s="90">
        <v>4.39999999999999</v>
      </c>
      <c r="B78" s="13" t="s">
        <v>128</v>
      </c>
      <c r="C78" s="22" t="s">
        <v>140</v>
      </c>
      <c r="D78" s="3" t="s">
        <v>14</v>
      </c>
      <c r="E78" s="3"/>
      <c r="F78" s="3"/>
      <c r="G78" s="108"/>
      <c r="H78" s="108">
        <f t="shared" si="1"/>
        <v>0</v>
      </c>
    </row>
    <row r="79" spans="1:8" ht="15" customHeight="1" outlineLevel="1">
      <c r="A79" s="90">
        <v>4.40999999999999</v>
      </c>
      <c r="B79" s="13" t="s">
        <v>128</v>
      </c>
      <c r="C79" s="22" t="s">
        <v>141</v>
      </c>
      <c r="D79" s="3" t="s">
        <v>14</v>
      </c>
      <c r="E79" s="3"/>
      <c r="F79" s="3"/>
      <c r="G79" s="108"/>
      <c r="H79" s="108">
        <f t="shared" si="1"/>
        <v>0</v>
      </c>
    </row>
    <row r="80" spans="1:8" ht="16.5" customHeight="1" outlineLevel="1">
      <c r="A80" s="90">
        <v>4.41999999999999</v>
      </c>
      <c r="B80" s="13" t="s">
        <v>128</v>
      </c>
      <c r="C80" s="22" t="s">
        <v>142</v>
      </c>
      <c r="D80" s="3" t="s">
        <v>14</v>
      </c>
      <c r="E80" s="3"/>
      <c r="F80" s="3"/>
      <c r="G80" s="108"/>
      <c r="H80" s="108">
        <f t="shared" si="1"/>
        <v>0</v>
      </c>
    </row>
    <row r="81" spans="1:8" ht="15" outlineLevel="1">
      <c r="A81" s="90">
        <v>4.42999999999999</v>
      </c>
      <c r="B81" s="13" t="s">
        <v>128</v>
      </c>
      <c r="C81" s="22" t="s">
        <v>143</v>
      </c>
      <c r="D81" s="3" t="s">
        <v>14</v>
      </c>
      <c r="E81" s="3"/>
      <c r="F81" s="3"/>
      <c r="G81" s="108"/>
      <c r="H81" s="108">
        <f t="shared" si="1"/>
        <v>0</v>
      </c>
    </row>
    <row r="82" spans="1:8" ht="15" outlineLevel="1">
      <c r="A82" s="90">
        <v>4.43999999999999</v>
      </c>
      <c r="B82" s="13" t="s">
        <v>128</v>
      </c>
      <c r="C82" s="22" t="s">
        <v>144</v>
      </c>
      <c r="D82" s="3" t="s">
        <v>14</v>
      </c>
      <c r="E82" s="3"/>
      <c r="F82" s="3"/>
      <c r="G82" s="108"/>
      <c r="H82" s="108">
        <f t="shared" si="1"/>
        <v>0</v>
      </c>
    </row>
    <row r="83" spans="1:8" ht="45" outlineLevel="1">
      <c r="A83" s="90">
        <v>4.44999999999999</v>
      </c>
      <c r="B83" s="13" t="s">
        <v>1073</v>
      </c>
      <c r="C83" s="26" t="s">
        <v>961</v>
      </c>
      <c r="D83" s="69" t="s">
        <v>874</v>
      </c>
      <c r="E83" s="69"/>
      <c r="F83" s="69"/>
      <c r="G83" s="108"/>
      <c r="H83" s="108">
        <f t="shared" si="1"/>
        <v>0</v>
      </c>
    </row>
    <row r="84" spans="1:8" ht="45" customHeight="1" outlineLevel="1">
      <c r="A84" s="90">
        <v>4.45999999999999</v>
      </c>
      <c r="B84" s="13" t="s">
        <v>1073</v>
      </c>
      <c r="C84" s="26" t="s">
        <v>962</v>
      </c>
      <c r="D84" s="69" t="s">
        <v>874</v>
      </c>
      <c r="E84" s="69"/>
      <c r="F84" s="69"/>
      <c r="G84" s="108"/>
      <c r="H84" s="108">
        <f t="shared" si="1"/>
        <v>0</v>
      </c>
    </row>
    <row r="85" spans="1:8" ht="45" customHeight="1" outlineLevel="1">
      <c r="A85" s="90">
        <v>4.46999999999999</v>
      </c>
      <c r="B85" s="13" t="s">
        <v>1073</v>
      </c>
      <c r="C85" s="26" t="s">
        <v>963</v>
      </c>
      <c r="D85" s="69" t="s">
        <v>874</v>
      </c>
      <c r="E85" s="69"/>
      <c r="F85" s="69"/>
      <c r="G85" s="108"/>
      <c r="H85" s="108">
        <f t="shared" si="1"/>
        <v>0</v>
      </c>
    </row>
    <row r="86" spans="1:18" ht="45" customHeight="1" outlineLevel="1">
      <c r="A86" s="90">
        <v>4.47999999999999</v>
      </c>
      <c r="B86" s="13" t="s">
        <v>1073</v>
      </c>
      <c r="C86" s="26" t="s">
        <v>964</v>
      </c>
      <c r="D86" s="69" t="s">
        <v>874</v>
      </c>
      <c r="E86" s="69"/>
      <c r="F86" s="69"/>
      <c r="G86" s="108"/>
      <c r="H86" s="108">
        <f t="shared" si="1"/>
        <v>0</v>
      </c>
      <c r="O86" s="28"/>
      <c r="P86" s="29"/>
      <c r="Q86" s="30"/>
      <c r="R86" s="30"/>
    </row>
    <row r="87" spans="1:13" ht="45" customHeight="1" outlineLevel="1">
      <c r="A87" s="90">
        <v>4.48999999999999</v>
      </c>
      <c r="B87" s="13" t="s">
        <v>1073</v>
      </c>
      <c r="C87" s="26" t="s">
        <v>965</v>
      </c>
      <c r="D87" s="69" t="s">
        <v>874</v>
      </c>
      <c r="E87" s="69"/>
      <c r="F87" s="69"/>
      <c r="G87" s="108"/>
      <c r="H87" s="108">
        <f t="shared" si="1"/>
        <v>0</v>
      </c>
      <c r="J87" s="19"/>
      <c r="K87" s="19"/>
      <c r="L87" s="34"/>
      <c r="M87" s="34"/>
    </row>
    <row r="88" spans="1:13" ht="45" customHeight="1" outlineLevel="1">
      <c r="A88" s="90">
        <v>4.49999999999999</v>
      </c>
      <c r="B88" s="13" t="s">
        <v>1073</v>
      </c>
      <c r="C88" s="26" t="s">
        <v>966</v>
      </c>
      <c r="D88" s="69" t="s">
        <v>874</v>
      </c>
      <c r="E88" s="69"/>
      <c r="F88" s="69"/>
      <c r="G88" s="108"/>
      <c r="H88" s="108">
        <f t="shared" si="1"/>
        <v>0</v>
      </c>
      <c r="J88" s="14"/>
      <c r="K88" s="35"/>
      <c r="L88" s="34"/>
      <c r="M88" s="29"/>
    </row>
    <row r="89" spans="1:18" ht="15" customHeight="1" outlineLevel="1">
      <c r="A89" s="90">
        <v>4.50999999999999</v>
      </c>
      <c r="B89" s="13" t="s">
        <v>955</v>
      </c>
      <c r="C89" s="26" t="s">
        <v>956</v>
      </c>
      <c r="D89" s="3" t="s">
        <v>14</v>
      </c>
      <c r="E89" s="3"/>
      <c r="F89" s="3"/>
      <c r="G89" s="108"/>
      <c r="H89" s="108">
        <f t="shared" si="1"/>
        <v>0</v>
      </c>
      <c r="J89" s="14"/>
      <c r="K89" s="35"/>
      <c r="L89" s="34"/>
      <c r="M89" s="29"/>
      <c r="O89" s="15"/>
      <c r="P89" s="29"/>
      <c r="Q89" s="29"/>
      <c r="R89" s="29"/>
    </row>
    <row r="90" spans="1:18" ht="15" customHeight="1" outlineLevel="1">
      <c r="A90" s="90">
        <v>4.51999999999999</v>
      </c>
      <c r="B90" s="45" t="s">
        <v>955</v>
      </c>
      <c r="C90" s="64" t="s">
        <v>957</v>
      </c>
      <c r="D90" s="3" t="s">
        <v>14</v>
      </c>
      <c r="E90" s="3"/>
      <c r="F90" s="3"/>
      <c r="G90" s="108"/>
      <c r="H90" s="108">
        <f t="shared" si="1"/>
        <v>0</v>
      </c>
      <c r="O90" s="31"/>
      <c r="P90" s="29"/>
      <c r="Q90" s="32"/>
      <c r="R90" s="33"/>
    </row>
    <row r="91" spans="1:18" ht="15" customHeight="1" outlineLevel="1">
      <c r="A91" s="90">
        <v>4.52999999999999</v>
      </c>
      <c r="B91" s="13" t="s">
        <v>145</v>
      </c>
      <c r="C91" s="22" t="s">
        <v>146</v>
      </c>
      <c r="D91" s="3" t="s">
        <v>14</v>
      </c>
      <c r="E91" s="3"/>
      <c r="F91" s="3"/>
      <c r="G91" s="108"/>
      <c r="H91" s="108">
        <f t="shared" si="1"/>
        <v>0</v>
      </c>
      <c r="O91" s="31"/>
      <c r="P91" s="29"/>
      <c r="Q91" s="32"/>
      <c r="R91" s="33"/>
    </row>
    <row r="92" spans="1:18" ht="15" customHeight="1" outlineLevel="1">
      <c r="A92" s="90">
        <v>4.53999999999999</v>
      </c>
      <c r="B92" s="13" t="s">
        <v>145</v>
      </c>
      <c r="C92" s="22" t="s">
        <v>147</v>
      </c>
      <c r="D92" s="3" t="s">
        <v>14</v>
      </c>
      <c r="E92" s="3"/>
      <c r="F92" s="3"/>
      <c r="G92" s="108"/>
      <c r="H92" s="108">
        <f t="shared" si="1"/>
        <v>0</v>
      </c>
      <c r="O92" s="31"/>
      <c r="P92" s="29"/>
      <c r="Q92" s="32"/>
      <c r="R92" s="33"/>
    </row>
    <row r="93" spans="1:18" ht="15" customHeight="1" outlineLevel="1">
      <c r="A93" s="90">
        <v>4.54999999999999</v>
      </c>
      <c r="B93" s="13" t="s">
        <v>148</v>
      </c>
      <c r="C93" s="22" t="s">
        <v>149</v>
      </c>
      <c r="D93" s="3" t="s">
        <v>118</v>
      </c>
      <c r="E93" s="3"/>
      <c r="F93" s="3"/>
      <c r="G93" s="108"/>
      <c r="H93" s="108">
        <f t="shared" si="1"/>
        <v>0</v>
      </c>
      <c r="O93" s="15"/>
      <c r="P93" s="29"/>
      <c r="Q93" s="29"/>
      <c r="R93" s="29"/>
    </row>
    <row r="94" spans="1:8" ht="15" outlineLevel="1">
      <c r="A94" s="90">
        <v>4.55999999999999</v>
      </c>
      <c r="B94" s="11" t="s">
        <v>967</v>
      </c>
      <c r="C94" s="26" t="s">
        <v>968</v>
      </c>
      <c r="D94" s="69" t="s">
        <v>14</v>
      </c>
      <c r="E94" s="69"/>
      <c r="F94" s="69"/>
      <c r="G94" s="108"/>
      <c r="H94" s="108">
        <f t="shared" si="1"/>
        <v>0</v>
      </c>
    </row>
    <row r="95" spans="1:8" ht="15" outlineLevel="1">
      <c r="A95" s="90">
        <v>4.56999999999999</v>
      </c>
      <c r="B95" s="11" t="s">
        <v>967</v>
      </c>
      <c r="C95" s="26" t="s">
        <v>969</v>
      </c>
      <c r="D95" s="69" t="s">
        <v>14</v>
      </c>
      <c r="E95" s="69"/>
      <c r="F95" s="69"/>
      <c r="G95" s="108"/>
      <c r="H95" s="108">
        <f t="shared" si="1"/>
        <v>0</v>
      </c>
    </row>
    <row r="96" spans="1:8" ht="15" outlineLevel="1">
      <c r="A96" s="90">
        <v>4.57999999999999</v>
      </c>
      <c r="B96" s="11" t="s">
        <v>967</v>
      </c>
      <c r="C96" s="26" t="s">
        <v>970</v>
      </c>
      <c r="D96" s="69" t="s">
        <v>14</v>
      </c>
      <c r="E96" s="69"/>
      <c r="F96" s="69"/>
      <c r="G96" s="108"/>
      <c r="H96" s="108">
        <f t="shared" si="1"/>
        <v>0</v>
      </c>
    </row>
    <row r="97" spans="1:8" ht="15" outlineLevel="1">
      <c r="A97" s="90">
        <v>4.58999999999999</v>
      </c>
      <c r="B97" s="11" t="s">
        <v>967</v>
      </c>
      <c r="C97" s="26" t="s">
        <v>971</v>
      </c>
      <c r="D97" s="69" t="s">
        <v>14</v>
      </c>
      <c r="E97" s="69"/>
      <c r="F97" s="69"/>
      <c r="G97" s="108"/>
      <c r="H97" s="108">
        <f t="shared" si="1"/>
        <v>0</v>
      </c>
    </row>
    <row r="98" spans="1:8" ht="15" outlineLevel="1">
      <c r="A98" s="90">
        <v>4.59999999999999</v>
      </c>
      <c r="B98" s="11" t="s">
        <v>967</v>
      </c>
      <c r="C98" s="26" t="s">
        <v>972</v>
      </c>
      <c r="D98" s="69" t="s">
        <v>14</v>
      </c>
      <c r="E98" s="69"/>
      <c r="F98" s="69"/>
      <c r="G98" s="108"/>
      <c r="H98" s="108">
        <f t="shared" si="1"/>
        <v>0</v>
      </c>
    </row>
    <row r="99" spans="1:8" ht="15" outlineLevel="1">
      <c r="A99" s="90">
        <v>4.60999999999999</v>
      </c>
      <c r="B99" s="11" t="s">
        <v>967</v>
      </c>
      <c r="C99" s="26" t="s">
        <v>973</v>
      </c>
      <c r="D99" s="69" t="s">
        <v>14</v>
      </c>
      <c r="E99" s="69"/>
      <c r="F99" s="69"/>
      <c r="G99" s="108"/>
      <c r="H99" s="108">
        <f t="shared" si="1"/>
        <v>0</v>
      </c>
    </row>
    <row r="100" spans="1:8" ht="15" outlineLevel="1">
      <c r="A100" s="90">
        <v>4.61999999999999</v>
      </c>
      <c r="B100" s="11" t="s">
        <v>967</v>
      </c>
      <c r="C100" s="26" t="s">
        <v>974</v>
      </c>
      <c r="D100" s="69" t="s">
        <v>14</v>
      </c>
      <c r="E100" s="69"/>
      <c r="F100" s="69"/>
      <c r="G100" s="108"/>
      <c r="H100" s="108">
        <f t="shared" si="1"/>
        <v>0</v>
      </c>
    </row>
    <row r="101" spans="1:8" ht="75" outlineLevel="1">
      <c r="A101" s="90">
        <v>4.62999999999999</v>
      </c>
      <c r="B101" s="10" t="s">
        <v>150</v>
      </c>
      <c r="C101" s="56" t="s">
        <v>151</v>
      </c>
      <c r="D101" s="3" t="s">
        <v>118</v>
      </c>
      <c r="E101" s="3"/>
      <c r="F101" s="3"/>
      <c r="G101" s="108"/>
      <c r="H101" s="108">
        <f t="shared" si="1"/>
        <v>0</v>
      </c>
    </row>
    <row r="102" spans="1:18" ht="15" outlineLevel="1">
      <c r="A102" s="90">
        <v>4.63999999999999</v>
      </c>
      <c r="B102" s="10" t="s">
        <v>152</v>
      </c>
      <c r="C102" s="56" t="s">
        <v>153</v>
      </c>
      <c r="D102" s="3" t="s">
        <v>154</v>
      </c>
      <c r="E102" s="3"/>
      <c r="F102" s="3"/>
      <c r="G102" s="108"/>
      <c r="H102" s="108">
        <f t="shared" si="1"/>
        <v>0</v>
      </c>
      <c r="O102" s="19"/>
      <c r="P102" s="19"/>
      <c r="Q102" s="19"/>
      <c r="R102" s="19"/>
    </row>
    <row r="103" spans="1:18" ht="15" outlineLevel="1">
      <c r="A103" s="90">
        <v>4.64999999999999</v>
      </c>
      <c r="B103" s="13" t="s">
        <v>152</v>
      </c>
      <c r="C103" s="22" t="s">
        <v>155</v>
      </c>
      <c r="D103" s="3" t="s">
        <v>154</v>
      </c>
      <c r="E103" s="3"/>
      <c r="F103" s="3"/>
      <c r="G103" s="108"/>
      <c r="H103" s="108">
        <f t="shared" si="1"/>
        <v>0</v>
      </c>
      <c r="O103" s="19"/>
      <c r="P103" s="19"/>
      <c r="Q103" s="19"/>
      <c r="R103" s="19"/>
    </row>
    <row r="104" spans="1:18" ht="75" outlineLevel="1">
      <c r="A104" s="90">
        <v>4.65999999999999</v>
      </c>
      <c r="B104" s="13" t="s">
        <v>807</v>
      </c>
      <c r="C104" s="26" t="s">
        <v>808</v>
      </c>
      <c r="D104" s="13" t="s">
        <v>118</v>
      </c>
      <c r="E104" s="13"/>
      <c r="F104" s="13"/>
      <c r="G104" s="108"/>
      <c r="H104" s="108">
        <f t="shared" si="1"/>
        <v>0</v>
      </c>
      <c r="O104" s="15"/>
      <c r="P104" s="29"/>
      <c r="Q104" s="29"/>
      <c r="R104" s="29"/>
    </row>
    <row r="105" spans="1:18" ht="30" outlineLevel="1">
      <c r="A105" s="90">
        <v>4.66999999999999</v>
      </c>
      <c r="B105" s="13" t="s">
        <v>809</v>
      </c>
      <c r="C105" s="26" t="s">
        <v>810</v>
      </c>
      <c r="D105" s="13" t="s">
        <v>118</v>
      </c>
      <c r="E105" s="13"/>
      <c r="F105" s="13"/>
      <c r="G105" s="108"/>
      <c r="H105" s="108">
        <f t="shared" si="1"/>
        <v>0</v>
      </c>
      <c r="O105" s="15"/>
      <c r="P105" s="29"/>
      <c r="Q105" s="29"/>
      <c r="R105" s="29"/>
    </row>
    <row r="106" spans="1:18" ht="15" outlineLevel="1">
      <c r="A106" s="90">
        <v>4.67999999999999</v>
      </c>
      <c r="B106" s="13" t="s">
        <v>897</v>
      </c>
      <c r="C106" s="26" t="s">
        <v>898</v>
      </c>
      <c r="D106" s="13" t="s">
        <v>1058</v>
      </c>
      <c r="E106" s="13"/>
      <c r="F106" s="13"/>
      <c r="G106" s="108"/>
      <c r="H106" s="108">
        <f t="shared" si="1"/>
        <v>0</v>
      </c>
      <c r="O106" s="15"/>
      <c r="P106" s="29"/>
      <c r="Q106" s="29"/>
      <c r="R106" s="29"/>
    </row>
    <row r="107" spans="1:18" ht="15" outlineLevel="1">
      <c r="A107" s="90">
        <v>4.68999999999999</v>
      </c>
      <c r="B107" s="45" t="s">
        <v>899</v>
      </c>
      <c r="C107" s="26" t="s">
        <v>900</v>
      </c>
      <c r="D107" s="45" t="s">
        <v>118</v>
      </c>
      <c r="E107" s="45"/>
      <c r="F107" s="45"/>
      <c r="G107" s="108"/>
      <c r="H107" s="108">
        <f t="shared" si="1"/>
        <v>0</v>
      </c>
      <c r="J107" s="15"/>
      <c r="K107" s="29"/>
      <c r="L107" s="29"/>
      <c r="M107" s="29"/>
      <c r="O107" s="15"/>
      <c r="P107" s="29"/>
      <c r="Q107" s="29"/>
      <c r="R107" s="29"/>
    </row>
    <row r="108" spans="1:18" ht="15" outlineLevel="1">
      <c r="A108" s="90">
        <v>4.69999999999999</v>
      </c>
      <c r="B108" s="45" t="s">
        <v>899</v>
      </c>
      <c r="C108" s="64" t="s">
        <v>901</v>
      </c>
      <c r="D108" s="45" t="s">
        <v>902</v>
      </c>
      <c r="E108" s="45"/>
      <c r="F108" s="45"/>
      <c r="G108" s="108"/>
      <c r="H108" s="108">
        <f t="shared" si="1"/>
        <v>0</v>
      </c>
      <c r="J108" s="15"/>
      <c r="K108" s="29"/>
      <c r="L108" s="29"/>
      <c r="M108" s="29"/>
      <c r="O108" s="15"/>
      <c r="P108" s="29"/>
      <c r="Q108" s="29"/>
      <c r="R108" s="29"/>
    </row>
    <row r="109" spans="1:18" ht="15" outlineLevel="1">
      <c r="A109" s="90">
        <v>4.70999999999999</v>
      </c>
      <c r="B109" s="13" t="s">
        <v>156</v>
      </c>
      <c r="C109" s="22" t="s">
        <v>1074</v>
      </c>
      <c r="D109" s="3" t="s">
        <v>14</v>
      </c>
      <c r="E109" s="3"/>
      <c r="F109" s="3"/>
      <c r="G109" s="108"/>
      <c r="H109" s="108">
        <f t="shared" si="1"/>
        <v>0</v>
      </c>
      <c r="J109" s="15"/>
      <c r="K109" s="29"/>
      <c r="L109" s="29"/>
      <c r="M109" s="29"/>
      <c r="O109" s="15"/>
      <c r="P109" s="29"/>
      <c r="Q109" s="29"/>
      <c r="R109" s="29"/>
    </row>
    <row r="110" spans="1:18" ht="15" customHeight="1" outlineLevel="1">
      <c r="A110" s="90">
        <v>4.71999999999999</v>
      </c>
      <c r="B110" s="13" t="s">
        <v>156</v>
      </c>
      <c r="C110" s="22" t="s">
        <v>157</v>
      </c>
      <c r="D110" s="3" t="s">
        <v>14</v>
      </c>
      <c r="E110" s="3"/>
      <c r="F110" s="3"/>
      <c r="G110" s="108"/>
      <c r="H110" s="108">
        <f t="shared" si="1"/>
        <v>0</v>
      </c>
      <c r="J110" s="15"/>
      <c r="K110" s="29"/>
      <c r="L110" s="29"/>
      <c r="M110" s="29"/>
      <c r="O110" s="19"/>
      <c r="P110" s="19"/>
      <c r="Q110" s="19"/>
      <c r="R110" s="19"/>
    </row>
    <row r="111" spans="1:18" ht="15" customHeight="1" outlineLevel="1">
      <c r="A111" s="90">
        <v>4.72999999999999</v>
      </c>
      <c r="B111" s="13" t="s">
        <v>158</v>
      </c>
      <c r="C111" s="22" t="s">
        <v>159</v>
      </c>
      <c r="D111" s="3" t="s">
        <v>114</v>
      </c>
      <c r="E111" s="3"/>
      <c r="F111" s="3"/>
      <c r="G111" s="108"/>
      <c r="H111" s="108">
        <f t="shared" si="1"/>
        <v>0</v>
      </c>
      <c r="J111" s="15"/>
      <c r="K111" s="29"/>
      <c r="L111" s="29"/>
      <c r="M111" s="29"/>
      <c r="O111" s="19"/>
      <c r="P111" s="19"/>
      <c r="Q111" s="19"/>
      <c r="R111" s="19"/>
    </row>
    <row r="112" spans="1:19" ht="30" outlineLevel="1">
      <c r="A112" s="90">
        <v>4.73999999999999</v>
      </c>
      <c r="B112" s="13" t="s">
        <v>158</v>
      </c>
      <c r="C112" s="22" t="s">
        <v>160</v>
      </c>
      <c r="D112" s="3" t="s">
        <v>114</v>
      </c>
      <c r="E112" s="3"/>
      <c r="F112" s="3"/>
      <c r="G112" s="108"/>
      <c r="H112" s="108">
        <f t="shared" si="1"/>
        <v>0</v>
      </c>
      <c r="J112" s="15"/>
      <c r="K112" s="29"/>
      <c r="L112" s="29"/>
      <c r="M112" s="29"/>
      <c r="O112" s="19"/>
      <c r="P112" s="19"/>
      <c r="Q112" s="19"/>
      <c r="R112" s="19"/>
      <c r="S112" s="19"/>
    </row>
    <row r="113" spans="1:19" ht="15" outlineLevel="1">
      <c r="A113" s="90">
        <v>4.74999999999999</v>
      </c>
      <c r="B113" s="13" t="s">
        <v>814</v>
      </c>
      <c r="C113" s="26" t="s">
        <v>815</v>
      </c>
      <c r="D113" s="13" t="s">
        <v>1058</v>
      </c>
      <c r="E113" s="13"/>
      <c r="F113" s="13"/>
      <c r="G113" s="108"/>
      <c r="H113" s="108">
        <f t="shared" si="1"/>
        <v>0</v>
      </c>
      <c r="J113" s="15"/>
      <c r="K113" s="29"/>
      <c r="L113" s="37"/>
      <c r="M113" s="29"/>
      <c r="O113" s="36"/>
      <c r="P113" s="37"/>
      <c r="Q113" s="37"/>
      <c r="R113" s="37"/>
      <c r="S113" s="19"/>
    </row>
    <row r="114" spans="1:19" ht="30" outlineLevel="1">
      <c r="A114" s="90">
        <v>4.75999999999999</v>
      </c>
      <c r="B114" s="13" t="s">
        <v>161</v>
      </c>
      <c r="C114" s="22" t="s">
        <v>162</v>
      </c>
      <c r="D114" s="3" t="s">
        <v>263</v>
      </c>
      <c r="E114" s="3"/>
      <c r="F114" s="3"/>
      <c r="G114" s="108"/>
      <c r="H114" s="108">
        <f t="shared" si="1"/>
        <v>0</v>
      </c>
      <c r="J114" s="15"/>
      <c r="K114" s="29"/>
      <c r="L114" s="37"/>
      <c r="M114" s="29"/>
      <c r="O114" s="19"/>
      <c r="P114" s="19"/>
      <c r="Q114" s="19"/>
      <c r="R114" s="19"/>
      <c r="S114" s="19"/>
    </row>
    <row r="115" spans="1:19" ht="105" outlineLevel="1">
      <c r="A115" s="90">
        <v>4.76999999999999</v>
      </c>
      <c r="B115" s="13" t="s">
        <v>163</v>
      </c>
      <c r="C115" s="22" t="s">
        <v>164</v>
      </c>
      <c r="D115" s="3" t="s">
        <v>118</v>
      </c>
      <c r="E115" s="3"/>
      <c r="F115" s="3"/>
      <c r="G115" s="108"/>
      <c r="H115" s="108">
        <f t="shared" si="1"/>
        <v>0</v>
      </c>
      <c r="J115" s="15"/>
      <c r="K115" s="29"/>
      <c r="L115" s="37"/>
      <c r="M115" s="29"/>
      <c r="O115" s="19"/>
      <c r="P115" s="19"/>
      <c r="Q115" s="19"/>
      <c r="R115" s="19"/>
      <c r="S115" s="19"/>
    </row>
    <row r="116" spans="1:19" ht="15" outlineLevel="1">
      <c r="A116" s="90">
        <v>4.77999999999999</v>
      </c>
      <c r="B116" s="13" t="s">
        <v>165</v>
      </c>
      <c r="C116" s="22" t="s">
        <v>166</v>
      </c>
      <c r="D116" s="3" t="s">
        <v>154</v>
      </c>
      <c r="E116" s="3"/>
      <c r="F116" s="3"/>
      <c r="G116" s="108"/>
      <c r="H116" s="108">
        <f t="shared" si="1"/>
        <v>0</v>
      </c>
      <c r="J116" s="15"/>
      <c r="K116" s="29"/>
      <c r="L116" s="39"/>
      <c r="M116" s="29"/>
      <c r="O116" s="28"/>
      <c r="P116" s="29"/>
      <c r="Q116" s="29"/>
      <c r="R116" s="29"/>
      <c r="S116" s="19"/>
    </row>
    <row r="117" spans="1:19" ht="75" outlineLevel="1">
      <c r="A117" s="90">
        <v>4.78999999999999</v>
      </c>
      <c r="B117" s="13" t="s">
        <v>816</v>
      </c>
      <c r="C117" s="26" t="s">
        <v>1040</v>
      </c>
      <c r="D117" s="27" t="s">
        <v>817</v>
      </c>
      <c r="E117" s="27"/>
      <c r="F117" s="27"/>
      <c r="G117" s="108"/>
      <c r="H117" s="108">
        <f t="shared" si="1"/>
        <v>0</v>
      </c>
      <c r="O117" s="19"/>
      <c r="P117" s="19"/>
      <c r="Q117" s="19"/>
      <c r="R117" s="19"/>
      <c r="S117" s="19"/>
    </row>
    <row r="118" spans="1:19" ht="60" outlineLevel="1">
      <c r="A118" s="90">
        <v>4.79999999999999</v>
      </c>
      <c r="B118" s="13" t="s">
        <v>816</v>
      </c>
      <c r="C118" s="26" t="s">
        <v>1041</v>
      </c>
      <c r="D118" s="27" t="s">
        <v>817</v>
      </c>
      <c r="E118" s="27"/>
      <c r="F118" s="27"/>
      <c r="G118" s="108"/>
      <c r="H118" s="108">
        <f t="shared" si="1"/>
        <v>0</v>
      </c>
      <c r="O118" s="19"/>
      <c r="P118" s="19"/>
      <c r="Q118" s="19"/>
      <c r="R118" s="19"/>
      <c r="S118" s="19"/>
    </row>
    <row r="119" spans="1:19" ht="45" outlineLevel="1">
      <c r="A119" s="90">
        <v>4.80999999999999</v>
      </c>
      <c r="B119" s="13" t="s">
        <v>944</v>
      </c>
      <c r="C119" s="26" t="s">
        <v>945</v>
      </c>
      <c r="D119" s="3" t="s">
        <v>14</v>
      </c>
      <c r="E119" s="3"/>
      <c r="F119" s="3"/>
      <c r="G119" s="108"/>
      <c r="H119" s="108">
        <f t="shared" si="1"/>
        <v>0</v>
      </c>
      <c r="O119" s="19"/>
      <c r="P119" s="19"/>
      <c r="Q119" s="19"/>
      <c r="R119" s="19"/>
      <c r="S119" s="19"/>
    </row>
    <row r="120" spans="1:19" ht="45" outlineLevel="1">
      <c r="A120" s="90">
        <v>4.81999999999999</v>
      </c>
      <c r="B120" s="13" t="s">
        <v>944</v>
      </c>
      <c r="C120" s="26" t="s">
        <v>946</v>
      </c>
      <c r="D120" s="3" t="s">
        <v>14</v>
      </c>
      <c r="E120" s="3"/>
      <c r="F120" s="3"/>
      <c r="G120" s="108"/>
      <c r="H120" s="108">
        <f t="shared" si="1"/>
        <v>0</v>
      </c>
      <c r="J120" s="20"/>
      <c r="K120" s="20"/>
      <c r="L120" s="20"/>
      <c r="M120" s="20"/>
      <c r="O120" s="38"/>
      <c r="P120" s="38"/>
      <c r="Q120" s="38"/>
      <c r="R120" s="38"/>
      <c r="S120" s="19"/>
    </row>
    <row r="121" spans="1:19" ht="60" outlineLevel="1">
      <c r="A121" s="90">
        <v>4.82999999999998</v>
      </c>
      <c r="B121" s="13" t="s">
        <v>944</v>
      </c>
      <c r="C121" s="26" t="s">
        <v>947</v>
      </c>
      <c r="D121" s="3" t="s">
        <v>14</v>
      </c>
      <c r="E121" s="3"/>
      <c r="F121" s="3"/>
      <c r="G121" s="108"/>
      <c r="H121" s="108">
        <f t="shared" si="1"/>
        <v>0</v>
      </c>
      <c r="J121" s="20"/>
      <c r="K121" s="20"/>
      <c r="L121" s="20"/>
      <c r="M121" s="20"/>
      <c r="O121" s="40"/>
      <c r="P121" s="29"/>
      <c r="Q121" s="29"/>
      <c r="R121" s="37"/>
      <c r="S121" s="19"/>
    </row>
    <row r="122" spans="1:19" ht="60" outlineLevel="1">
      <c r="A122" s="90">
        <v>4.83999999999998</v>
      </c>
      <c r="B122" s="13" t="s">
        <v>944</v>
      </c>
      <c r="C122" s="26" t="s">
        <v>948</v>
      </c>
      <c r="D122" s="3" t="s">
        <v>14</v>
      </c>
      <c r="E122" s="3"/>
      <c r="F122" s="3"/>
      <c r="G122" s="108"/>
      <c r="H122" s="108">
        <f t="shared" si="1"/>
        <v>0</v>
      </c>
      <c r="O122" s="15"/>
      <c r="P122" s="41"/>
      <c r="Q122" s="29"/>
      <c r="R122" s="29"/>
      <c r="S122" s="19"/>
    </row>
    <row r="123" spans="1:19" ht="45" outlineLevel="1">
      <c r="A123" s="90">
        <v>4.84999999999998</v>
      </c>
      <c r="B123" s="13" t="s">
        <v>944</v>
      </c>
      <c r="C123" s="26" t="s">
        <v>949</v>
      </c>
      <c r="D123" s="3" t="s">
        <v>14</v>
      </c>
      <c r="E123" s="3"/>
      <c r="F123" s="3"/>
      <c r="G123" s="108"/>
      <c r="H123" s="108">
        <f t="shared" si="1"/>
        <v>0</v>
      </c>
      <c r="O123" s="19"/>
      <c r="P123" s="19"/>
      <c r="Q123" s="19"/>
      <c r="R123" s="19"/>
      <c r="S123" s="19"/>
    </row>
    <row r="124" spans="1:19" ht="30" outlineLevel="1">
      <c r="A124" s="90">
        <v>4.85999999999998</v>
      </c>
      <c r="B124" s="13" t="s">
        <v>167</v>
      </c>
      <c r="C124" s="22" t="s">
        <v>168</v>
      </c>
      <c r="D124" s="3" t="s">
        <v>14</v>
      </c>
      <c r="E124" s="3"/>
      <c r="F124" s="3"/>
      <c r="G124" s="108"/>
      <c r="H124" s="108">
        <f t="shared" si="1"/>
        <v>0</v>
      </c>
      <c r="O124" s="19"/>
      <c r="P124" s="19"/>
      <c r="Q124" s="19"/>
      <c r="R124" s="19"/>
      <c r="S124" s="19"/>
    </row>
    <row r="125" spans="1:19" s="20" customFormat="1" ht="30" outlineLevel="1">
      <c r="A125" s="90">
        <v>4.86999999999998</v>
      </c>
      <c r="B125" s="13" t="s">
        <v>167</v>
      </c>
      <c r="C125" s="22" t="s">
        <v>993</v>
      </c>
      <c r="D125" s="3" t="s">
        <v>14</v>
      </c>
      <c r="E125" s="3"/>
      <c r="F125" s="3"/>
      <c r="G125" s="108"/>
      <c r="H125" s="108">
        <f t="shared" si="1"/>
        <v>0</v>
      </c>
      <c r="I125" s="16"/>
      <c r="J125" s="16"/>
      <c r="K125" s="16"/>
      <c r="L125" s="16"/>
      <c r="M125" s="16"/>
      <c r="O125" s="21"/>
      <c r="P125" s="21"/>
      <c r="Q125" s="21"/>
      <c r="R125" s="21"/>
      <c r="S125" s="21"/>
    </row>
    <row r="126" spans="1:19" s="20" customFormat="1" ht="30" outlineLevel="1">
      <c r="A126" s="90">
        <v>4.87999999999998</v>
      </c>
      <c r="B126" s="13" t="s">
        <v>167</v>
      </c>
      <c r="C126" s="22" t="s">
        <v>992</v>
      </c>
      <c r="D126" s="3" t="s">
        <v>14</v>
      </c>
      <c r="E126" s="3"/>
      <c r="F126" s="3"/>
      <c r="G126" s="108"/>
      <c r="H126" s="108">
        <f t="shared" si="1"/>
        <v>0</v>
      </c>
      <c r="I126" s="16"/>
      <c r="O126" s="21"/>
      <c r="P126" s="21"/>
      <c r="Q126" s="21"/>
      <c r="R126" s="21"/>
      <c r="S126" s="21"/>
    </row>
    <row r="127" spans="1:19" ht="30" outlineLevel="1">
      <c r="A127" s="90">
        <v>4.88999999999998</v>
      </c>
      <c r="B127" s="13" t="s">
        <v>167</v>
      </c>
      <c r="C127" s="22" t="s">
        <v>169</v>
      </c>
      <c r="D127" s="3" t="s">
        <v>14</v>
      </c>
      <c r="E127" s="3"/>
      <c r="F127" s="3"/>
      <c r="G127" s="108"/>
      <c r="H127" s="108">
        <f t="shared" si="1"/>
        <v>0</v>
      </c>
      <c r="J127" s="20"/>
      <c r="K127" s="20"/>
      <c r="L127" s="20"/>
      <c r="M127" s="20"/>
      <c r="O127" s="19"/>
      <c r="P127" s="19"/>
      <c r="Q127" s="19"/>
      <c r="R127" s="19"/>
      <c r="S127" s="19"/>
    </row>
    <row r="128" spans="1:19" ht="15" outlineLevel="1">
      <c r="A128" s="90">
        <v>4.89999999999998</v>
      </c>
      <c r="B128" s="13" t="s">
        <v>170</v>
      </c>
      <c r="C128" s="22" t="s">
        <v>171</v>
      </c>
      <c r="D128" s="3" t="s">
        <v>172</v>
      </c>
      <c r="E128" s="3"/>
      <c r="F128" s="3"/>
      <c r="G128" s="108"/>
      <c r="H128" s="108">
        <f t="shared" si="1"/>
        <v>0</v>
      </c>
      <c r="O128" s="19"/>
      <c r="P128" s="19"/>
      <c r="Q128" s="19"/>
      <c r="R128" s="19"/>
      <c r="S128" s="19"/>
    </row>
    <row r="129" spans="1:8" ht="15" outlineLevel="1">
      <c r="A129" s="90">
        <v>4.90999999999998</v>
      </c>
      <c r="B129" s="13" t="s">
        <v>170</v>
      </c>
      <c r="C129" s="22" t="s">
        <v>173</v>
      </c>
      <c r="D129" s="3" t="s">
        <v>172</v>
      </c>
      <c r="E129" s="3"/>
      <c r="F129" s="3"/>
      <c r="G129" s="108"/>
      <c r="H129" s="108">
        <f t="shared" si="1"/>
        <v>0</v>
      </c>
    </row>
    <row r="130" spans="1:8" ht="15" outlineLevel="1">
      <c r="A130" s="90">
        <v>4.91999999999998</v>
      </c>
      <c r="B130" s="13" t="s">
        <v>170</v>
      </c>
      <c r="C130" s="22" t="s">
        <v>174</v>
      </c>
      <c r="D130" s="3" t="s">
        <v>172</v>
      </c>
      <c r="E130" s="3"/>
      <c r="F130" s="3"/>
      <c r="G130" s="108"/>
      <c r="H130" s="108">
        <f t="shared" si="1"/>
        <v>0</v>
      </c>
    </row>
    <row r="131" spans="1:13" s="20" customFormat="1" ht="15" outlineLevel="1">
      <c r="A131" s="90">
        <v>4.92999999999998</v>
      </c>
      <c r="B131" s="13" t="s">
        <v>175</v>
      </c>
      <c r="C131" s="22" t="s">
        <v>176</v>
      </c>
      <c r="D131" s="3" t="s">
        <v>14</v>
      </c>
      <c r="E131" s="3"/>
      <c r="F131" s="3"/>
      <c r="G131" s="108"/>
      <c r="H131" s="108">
        <f t="shared" si="1"/>
        <v>0</v>
      </c>
      <c r="I131" s="16"/>
      <c r="J131" s="16"/>
      <c r="K131" s="16"/>
      <c r="L131" s="16"/>
      <c r="M131" s="16"/>
    </row>
    <row r="132" spans="1:9" s="20" customFormat="1" ht="15" outlineLevel="1">
      <c r="A132" s="90">
        <v>4.93999999999998</v>
      </c>
      <c r="B132" s="6" t="s">
        <v>58</v>
      </c>
      <c r="C132" s="22" t="s">
        <v>59</v>
      </c>
      <c r="D132" s="6" t="s">
        <v>57</v>
      </c>
      <c r="E132" s="6"/>
      <c r="F132" s="6"/>
      <c r="G132" s="108"/>
      <c r="H132" s="108">
        <f t="shared" si="1"/>
        <v>0</v>
      </c>
      <c r="I132" s="16"/>
    </row>
    <row r="133" spans="1:13" ht="15" outlineLevel="1">
      <c r="A133" s="90">
        <v>4.94999999999998</v>
      </c>
      <c r="B133" s="6" t="s">
        <v>58</v>
      </c>
      <c r="C133" s="22" t="s">
        <v>60</v>
      </c>
      <c r="D133" s="6" t="s">
        <v>57</v>
      </c>
      <c r="E133" s="6"/>
      <c r="F133" s="6"/>
      <c r="G133" s="108"/>
      <c r="H133" s="108">
        <f t="shared" si="1"/>
        <v>0</v>
      </c>
      <c r="J133" s="20"/>
      <c r="K133" s="20"/>
      <c r="L133" s="20"/>
      <c r="M133" s="20"/>
    </row>
    <row r="134" spans="1:8" ht="15" outlineLevel="1">
      <c r="A134" s="90">
        <v>4.95999999999998</v>
      </c>
      <c r="B134" s="6" t="s">
        <v>58</v>
      </c>
      <c r="C134" s="22" t="s">
        <v>61</v>
      </c>
      <c r="D134" s="6" t="s">
        <v>57</v>
      </c>
      <c r="E134" s="6"/>
      <c r="F134" s="6"/>
      <c r="G134" s="108"/>
      <c r="H134" s="108">
        <f t="shared" si="1"/>
        <v>0</v>
      </c>
    </row>
    <row r="135" spans="1:18" ht="17.25" customHeight="1" outlineLevel="1">
      <c r="A135" s="90">
        <v>4.96999999999998</v>
      </c>
      <c r="B135" s="6" t="s">
        <v>58</v>
      </c>
      <c r="C135" s="22" t="s">
        <v>62</v>
      </c>
      <c r="D135" s="6" t="s">
        <v>57</v>
      </c>
      <c r="E135" s="6"/>
      <c r="F135" s="6"/>
      <c r="G135" s="108"/>
      <c r="H135" s="108">
        <f aca="true" t="shared" si="2" ref="H135:H198">ROUND(G135*1.21,2)</f>
        <v>0</v>
      </c>
      <c r="O135" s="28"/>
      <c r="P135" s="29"/>
      <c r="Q135" s="30"/>
      <c r="R135" s="30"/>
    </row>
    <row r="136" spans="1:8" ht="15.75" customHeight="1" outlineLevel="1">
      <c r="A136" s="90">
        <v>4.97999999999998</v>
      </c>
      <c r="B136" s="6" t="s">
        <v>58</v>
      </c>
      <c r="C136" s="22" t="s">
        <v>63</v>
      </c>
      <c r="D136" s="6" t="s">
        <v>57</v>
      </c>
      <c r="E136" s="6"/>
      <c r="F136" s="6"/>
      <c r="G136" s="108"/>
      <c r="H136" s="108">
        <f t="shared" si="2"/>
        <v>0</v>
      </c>
    </row>
    <row r="137" spans="1:13" s="20" customFormat="1" ht="15.75" customHeight="1" outlineLevel="1">
      <c r="A137" s="90">
        <v>4.98999999999998</v>
      </c>
      <c r="B137" s="6" t="s">
        <v>58</v>
      </c>
      <c r="C137" s="22" t="s">
        <v>64</v>
      </c>
      <c r="D137" s="6" t="s">
        <v>57</v>
      </c>
      <c r="E137" s="6"/>
      <c r="F137" s="6"/>
      <c r="G137" s="108"/>
      <c r="H137" s="108">
        <f t="shared" si="2"/>
        <v>0</v>
      </c>
      <c r="I137" s="16"/>
      <c r="J137" s="16"/>
      <c r="K137" s="16"/>
      <c r="L137" s="16"/>
      <c r="M137" s="16"/>
    </row>
    <row r="138" spans="1:13" s="20" customFormat="1" ht="15.75" customHeight="1" outlineLevel="1">
      <c r="A138" s="90">
        <v>4.1</v>
      </c>
      <c r="B138" s="6" t="s">
        <v>58</v>
      </c>
      <c r="C138" s="22" t="s">
        <v>65</v>
      </c>
      <c r="D138" s="6" t="s">
        <v>57</v>
      </c>
      <c r="E138" s="6"/>
      <c r="F138" s="6"/>
      <c r="G138" s="108"/>
      <c r="H138" s="108">
        <f t="shared" si="2"/>
        <v>0</v>
      </c>
      <c r="I138" s="16"/>
      <c r="J138" s="16"/>
      <c r="K138" s="16"/>
      <c r="L138" s="16"/>
      <c r="M138" s="16"/>
    </row>
    <row r="139" spans="1:8" ht="15.75" customHeight="1" outlineLevel="1">
      <c r="A139" s="91">
        <v>4.101</v>
      </c>
      <c r="B139" s="6" t="s">
        <v>58</v>
      </c>
      <c r="C139" s="22" t="s">
        <v>66</v>
      </c>
      <c r="D139" s="6" t="s">
        <v>57</v>
      </c>
      <c r="E139" s="6"/>
      <c r="F139" s="6"/>
      <c r="G139" s="108"/>
      <c r="H139" s="108">
        <f t="shared" si="2"/>
        <v>0</v>
      </c>
    </row>
    <row r="140" spans="1:8" ht="15.75" customHeight="1" outlineLevel="1">
      <c r="A140" s="91">
        <v>4.102</v>
      </c>
      <c r="B140" s="6" t="s">
        <v>58</v>
      </c>
      <c r="C140" s="22" t="s">
        <v>67</v>
      </c>
      <c r="D140" s="6" t="s">
        <v>57</v>
      </c>
      <c r="E140" s="6"/>
      <c r="F140" s="6"/>
      <c r="G140" s="108"/>
      <c r="H140" s="108">
        <f t="shared" si="2"/>
        <v>0</v>
      </c>
    </row>
    <row r="141" spans="1:8" ht="14.25" customHeight="1" outlineLevel="1">
      <c r="A141" s="91">
        <v>4.103</v>
      </c>
      <c r="B141" s="6" t="s">
        <v>58</v>
      </c>
      <c r="C141" s="22" t="s">
        <v>68</v>
      </c>
      <c r="D141" s="6" t="s">
        <v>57</v>
      </c>
      <c r="E141" s="6"/>
      <c r="F141" s="6"/>
      <c r="G141" s="108"/>
      <c r="H141" s="108">
        <f t="shared" si="2"/>
        <v>0</v>
      </c>
    </row>
    <row r="142" spans="1:8" ht="14.25" customHeight="1" outlineLevel="1">
      <c r="A142" s="91">
        <v>4.104</v>
      </c>
      <c r="B142" s="6" t="s">
        <v>58</v>
      </c>
      <c r="C142" s="22" t="s">
        <v>1067</v>
      </c>
      <c r="D142" s="6" t="s">
        <v>57</v>
      </c>
      <c r="E142" s="6"/>
      <c r="F142" s="6"/>
      <c r="G142" s="108"/>
      <c r="H142" s="108">
        <f t="shared" si="2"/>
        <v>0</v>
      </c>
    </row>
    <row r="143" spans="1:8" ht="15" outlineLevel="1">
      <c r="A143" s="91">
        <v>4.105</v>
      </c>
      <c r="B143" s="75" t="s">
        <v>58</v>
      </c>
      <c r="C143" s="22" t="s">
        <v>1068</v>
      </c>
      <c r="D143" s="6" t="s">
        <v>57</v>
      </c>
      <c r="E143" s="6"/>
      <c r="F143" s="6"/>
      <c r="G143" s="108"/>
      <c r="H143" s="108">
        <f t="shared" si="2"/>
        <v>0</v>
      </c>
    </row>
    <row r="144" spans="1:8" ht="15" outlineLevel="1">
      <c r="A144" s="91">
        <v>4.106</v>
      </c>
      <c r="B144" s="6" t="s">
        <v>58</v>
      </c>
      <c r="C144" s="22" t="s">
        <v>69</v>
      </c>
      <c r="D144" s="6" t="s">
        <v>57</v>
      </c>
      <c r="E144" s="6"/>
      <c r="F144" s="6"/>
      <c r="G144" s="108"/>
      <c r="H144" s="108">
        <f t="shared" si="2"/>
        <v>0</v>
      </c>
    </row>
    <row r="145" spans="1:8" ht="15" outlineLevel="1">
      <c r="A145" s="91">
        <v>4.107</v>
      </c>
      <c r="B145" s="6" t="s">
        <v>58</v>
      </c>
      <c r="C145" s="22" t="s">
        <v>70</v>
      </c>
      <c r="D145" s="6" t="s">
        <v>57</v>
      </c>
      <c r="E145" s="6"/>
      <c r="F145" s="6"/>
      <c r="G145" s="108"/>
      <c r="H145" s="108">
        <f t="shared" si="2"/>
        <v>0</v>
      </c>
    </row>
    <row r="146" spans="1:8" ht="15" outlineLevel="1">
      <c r="A146" s="91">
        <v>4.108</v>
      </c>
      <c r="B146" s="6" t="s">
        <v>58</v>
      </c>
      <c r="C146" s="22" t="s">
        <v>71</v>
      </c>
      <c r="D146" s="6" t="s">
        <v>57</v>
      </c>
      <c r="E146" s="6"/>
      <c r="F146" s="6"/>
      <c r="G146" s="108"/>
      <c r="H146" s="108">
        <f t="shared" si="2"/>
        <v>0</v>
      </c>
    </row>
    <row r="147" spans="1:8" ht="30" outlineLevel="1">
      <c r="A147" s="91">
        <v>4.109</v>
      </c>
      <c r="B147" s="13" t="s">
        <v>833</v>
      </c>
      <c r="C147" s="26" t="s">
        <v>1019</v>
      </c>
      <c r="D147" s="13" t="s">
        <v>834</v>
      </c>
      <c r="E147" s="13"/>
      <c r="F147" s="13"/>
      <c r="G147" s="108"/>
      <c r="H147" s="108">
        <f t="shared" si="2"/>
        <v>0</v>
      </c>
    </row>
    <row r="148" spans="1:8" ht="15" outlineLevel="1">
      <c r="A148" s="91">
        <v>4.11</v>
      </c>
      <c r="B148" s="11" t="s">
        <v>811</v>
      </c>
      <c r="C148" s="26" t="s">
        <v>812</v>
      </c>
      <c r="D148" s="13" t="s">
        <v>813</v>
      </c>
      <c r="E148" s="13"/>
      <c r="F148" s="13"/>
      <c r="G148" s="108"/>
      <c r="H148" s="108">
        <f t="shared" si="2"/>
        <v>0</v>
      </c>
    </row>
    <row r="149" spans="1:8" ht="17.25" outlineLevel="1">
      <c r="A149" s="91">
        <v>4.111</v>
      </c>
      <c r="B149" s="13" t="s">
        <v>841</v>
      </c>
      <c r="C149" s="26" t="s">
        <v>842</v>
      </c>
      <c r="D149" s="13" t="s">
        <v>1018</v>
      </c>
      <c r="E149" s="13"/>
      <c r="F149" s="13"/>
      <c r="G149" s="108"/>
      <c r="H149" s="108">
        <f t="shared" si="2"/>
        <v>0</v>
      </c>
    </row>
    <row r="150" spans="1:8" ht="17.25" outlineLevel="1">
      <c r="A150" s="91">
        <v>4.112</v>
      </c>
      <c r="B150" s="13" t="s">
        <v>177</v>
      </c>
      <c r="C150" s="22" t="s">
        <v>178</v>
      </c>
      <c r="D150" s="13" t="s">
        <v>1018</v>
      </c>
      <c r="E150" s="13"/>
      <c r="F150" s="13"/>
      <c r="G150" s="108"/>
      <c r="H150" s="108">
        <f t="shared" si="2"/>
        <v>0</v>
      </c>
    </row>
    <row r="151" spans="1:8" ht="17.25" outlineLevel="1">
      <c r="A151" s="91">
        <v>4.113</v>
      </c>
      <c r="B151" s="13" t="s">
        <v>177</v>
      </c>
      <c r="C151" s="26" t="s">
        <v>843</v>
      </c>
      <c r="D151" s="13" t="s">
        <v>1018</v>
      </c>
      <c r="E151" s="13"/>
      <c r="F151" s="13"/>
      <c r="G151" s="108"/>
      <c r="H151" s="108">
        <f t="shared" si="2"/>
        <v>0</v>
      </c>
    </row>
    <row r="152" spans="1:8" ht="45" outlineLevel="1">
      <c r="A152" s="91">
        <v>4.114</v>
      </c>
      <c r="B152" s="13" t="s">
        <v>818</v>
      </c>
      <c r="C152" s="26" t="s">
        <v>819</v>
      </c>
      <c r="D152" s="13" t="s">
        <v>1016</v>
      </c>
      <c r="E152" s="13"/>
      <c r="F152" s="13"/>
      <c r="G152" s="108"/>
      <c r="H152" s="108">
        <f t="shared" si="2"/>
        <v>0</v>
      </c>
    </row>
    <row r="153" spans="1:8" ht="90" outlineLevel="1">
      <c r="A153" s="91">
        <v>4.115</v>
      </c>
      <c r="B153" s="13" t="s">
        <v>818</v>
      </c>
      <c r="C153" s="26" t="s">
        <v>820</v>
      </c>
      <c r="D153" s="3" t="s">
        <v>1058</v>
      </c>
      <c r="E153" s="3"/>
      <c r="F153" s="3"/>
      <c r="G153" s="108"/>
      <c r="H153" s="108">
        <f t="shared" si="2"/>
        <v>0</v>
      </c>
    </row>
    <row r="154" spans="1:8" ht="45" outlineLevel="1">
      <c r="A154" s="91">
        <v>4.116</v>
      </c>
      <c r="B154" s="13" t="s">
        <v>821</v>
      </c>
      <c r="C154" s="26" t="s">
        <v>822</v>
      </c>
      <c r="D154" s="13" t="s">
        <v>118</v>
      </c>
      <c r="E154" s="13"/>
      <c r="F154" s="13"/>
      <c r="G154" s="108"/>
      <c r="H154" s="108">
        <f t="shared" si="2"/>
        <v>0</v>
      </c>
    </row>
    <row r="155" spans="1:8" ht="45" outlineLevel="1">
      <c r="A155" s="91">
        <v>4.11700000000001</v>
      </c>
      <c r="B155" s="13" t="s">
        <v>821</v>
      </c>
      <c r="C155" s="26" t="s">
        <v>823</v>
      </c>
      <c r="D155" s="13" t="s">
        <v>1015</v>
      </c>
      <c r="E155" s="13"/>
      <c r="F155" s="13"/>
      <c r="G155" s="108"/>
      <c r="H155" s="108">
        <f t="shared" si="2"/>
        <v>0</v>
      </c>
    </row>
    <row r="156" spans="1:8" ht="15" outlineLevel="1">
      <c r="A156" s="91">
        <v>4.11800000000001</v>
      </c>
      <c r="B156" s="13" t="s">
        <v>179</v>
      </c>
      <c r="C156" s="22" t="s">
        <v>180</v>
      </c>
      <c r="D156" s="3" t="s">
        <v>14</v>
      </c>
      <c r="E156" s="3"/>
      <c r="F156" s="3"/>
      <c r="G156" s="108"/>
      <c r="H156" s="108">
        <f t="shared" si="2"/>
        <v>0</v>
      </c>
    </row>
    <row r="157" spans="1:8" ht="30" outlineLevel="1">
      <c r="A157" s="91">
        <v>4.11900000000001</v>
      </c>
      <c r="B157" s="13" t="s">
        <v>958</v>
      </c>
      <c r="C157" s="22" t="s">
        <v>1039</v>
      </c>
      <c r="D157" s="3" t="s">
        <v>14</v>
      </c>
      <c r="E157" s="3"/>
      <c r="F157" s="3"/>
      <c r="G157" s="108"/>
      <c r="H157" s="108">
        <f t="shared" si="2"/>
        <v>0</v>
      </c>
    </row>
    <row r="158" spans="1:8" ht="48.75" customHeight="1" outlineLevel="1">
      <c r="A158" s="91">
        <v>4.12000000000001</v>
      </c>
      <c r="B158" s="11" t="s">
        <v>851</v>
      </c>
      <c r="C158" s="26" t="s">
        <v>1023</v>
      </c>
      <c r="D158" s="25" t="s">
        <v>1058</v>
      </c>
      <c r="E158" s="25"/>
      <c r="F158" s="25"/>
      <c r="G158" s="108"/>
      <c r="H158" s="108">
        <f t="shared" si="2"/>
        <v>0</v>
      </c>
    </row>
    <row r="159" spans="1:8" ht="48" customHeight="1" outlineLevel="1">
      <c r="A159" s="91">
        <v>4.12100000000001</v>
      </c>
      <c r="B159" s="13" t="s">
        <v>181</v>
      </c>
      <c r="C159" s="26" t="s">
        <v>852</v>
      </c>
      <c r="D159" s="13" t="s">
        <v>853</v>
      </c>
      <c r="E159" s="13"/>
      <c r="F159" s="13"/>
      <c r="G159" s="108"/>
      <c r="H159" s="108">
        <f t="shared" si="2"/>
        <v>0</v>
      </c>
    </row>
    <row r="160" spans="1:8" ht="16.5" customHeight="1" outlineLevel="1">
      <c r="A160" s="91">
        <v>4.12200000000001</v>
      </c>
      <c r="B160" s="6" t="s">
        <v>85</v>
      </c>
      <c r="C160" s="22" t="s">
        <v>86</v>
      </c>
      <c r="D160" s="6" t="s">
        <v>57</v>
      </c>
      <c r="E160" s="6"/>
      <c r="F160" s="6"/>
      <c r="G160" s="108"/>
      <c r="H160" s="108">
        <f t="shared" si="2"/>
        <v>0</v>
      </c>
    </row>
    <row r="161" spans="1:8" ht="16.5" customHeight="1" outlineLevel="1">
      <c r="A161" s="91">
        <v>4.12300000000001</v>
      </c>
      <c r="B161" s="6" t="s">
        <v>85</v>
      </c>
      <c r="C161" s="22" t="s">
        <v>87</v>
      </c>
      <c r="D161" s="6" t="s">
        <v>57</v>
      </c>
      <c r="E161" s="6"/>
      <c r="F161" s="6"/>
      <c r="G161" s="108"/>
      <c r="H161" s="108">
        <f t="shared" si="2"/>
        <v>0</v>
      </c>
    </row>
    <row r="162" spans="1:8" ht="16.5" customHeight="1" outlineLevel="1">
      <c r="A162" s="91">
        <v>4.12400000000001</v>
      </c>
      <c r="B162" s="6" t="s">
        <v>85</v>
      </c>
      <c r="C162" s="22" t="s">
        <v>88</v>
      </c>
      <c r="D162" s="6" t="s">
        <v>57</v>
      </c>
      <c r="E162" s="6"/>
      <c r="F162" s="6"/>
      <c r="G162" s="108"/>
      <c r="H162" s="108">
        <f t="shared" si="2"/>
        <v>0</v>
      </c>
    </row>
    <row r="163" spans="1:8" ht="16.5" customHeight="1" outlineLevel="1">
      <c r="A163" s="91">
        <v>4.12500000000001</v>
      </c>
      <c r="B163" s="6" t="s">
        <v>85</v>
      </c>
      <c r="C163" s="22" t="s">
        <v>89</v>
      </c>
      <c r="D163" s="6" t="s">
        <v>57</v>
      </c>
      <c r="E163" s="6"/>
      <c r="F163" s="6"/>
      <c r="G163" s="108"/>
      <c r="H163" s="108">
        <f t="shared" si="2"/>
        <v>0</v>
      </c>
    </row>
    <row r="164" spans="1:8" ht="16.5" customHeight="1" outlineLevel="1">
      <c r="A164" s="91">
        <v>4.12600000000001</v>
      </c>
      <c r="B164" s="6" t="s">
        <v>85</v>
      </c>
      <c r="C164" s="22" t="s">
        <v>90</v>
      </c>
      <c r="D164" s="6" t="s">
        <v>57</v>
      </c>
      <c r="E164" s="6"/>
      <c r="F164" s="6"/>
      <c r="G164" s="108"/>
      <c r="H164" s="108">
        <f t="shared" si="2"/>
        <v>0</v>
      </c>
    </row>
    <row r="165" spans="1:8" ht="16.5" customHeight="1" outlineLevel="1">
      <c r="A165" s="91">
        <v>4.12700000000001</v>
      </c>
      <c r="B165" s="6" t="s">
        <v>85</v>
      </c>
      <c r="C165" s="22" t="s">
        <v>91</v>
      </c>
      <c r="D165" s="6" t="s">
        <v>57</v>
      </c>
      <c r="E165" s="6"/>
      <c r="F165" s="6"/>
      <c r="G165" s="108"/>
      <c r="H165" s="108">
        <f t="shared" si="2"/>
        <v>0</v>
      </c>
    </row>
    <row r="166" spans="1:15" ht="16.5" customHeight="1" outlineLevel="1">
      <c r="A166" s="91">
        <v>4.12800000000001</v>
      </c>
      <c r="B166" s="6" t="s">
        <v>85</v>
      </c>
      <c r="C166" s="22" t="s">
        <v>92</v>
      </c>
      <c r="D166" s="6" t="s">
        <v>57</v>
      </c>
      <c r="E166" s="6"/>
      <c r="F166" s="6"/>
      <c r="G166" s="108"/>
      <c r="H166" s="108">
        <f t="shared" si="2"/>
        <v>0</v>
      </c>
      <c r="J166" s="15"/>
      <c r="K166" s="29"/>
      <c r="L166" s="29"/>
      <c r="M166" s="29"/>
      <c r="N166" s="19"/>
      <c r="O166" s="19"/>
    </row>
    <row r="167" spans="1:8" ht="16.5" customHeight="1" outlineLevel="1">
      <c r="A167" s="91">
        <v>4.12900000000001</v>
      </c>
      <c r="B167" s="6" t="s">
        <v>85</v>
      </c>
      <c r="C167" s="22" t="s">
        <v>93</v>
      </c>
      <c r="D167" s="6" t="s">
        <v>57</v>
      </c>
      <c r="E167" s="6"/>
      <c r="F167" s="6"/>
      <c r="G167" s="108"/>
      <c r="H167" s="108">
        <f t="shared" si="2"/>
        <v>0</v>
      </c>
    </row>
    <row r="168" spans="1:13" ht="16.5" customHeight="1" outlineLevel="1">
      <c r="A168" s="91">
        <v>4.13000000000001</v>
      </c>
      <c r="B168" s="6" t="s">
        <v>85</v>
      </c>
      <c r="C168" s="22" t="s">
        <v>94</v>
      </c>
      <c r="D168" s="6" t="s">
        <v>57</v>
      </c>
      <c r="E168" s="6"/>
      <c r="F168" s="6"/>
      <c r="G168" s="108"/>
      <c r="H168" s="108">
        <f t="shared" si="2"/>
        <v>0</v>
      </c>
      <c r="J168" s="19"/>
      <c r="K168" s="19"/>
      <c r="L168" s="19"/>
      <c r="M168" s="19"/>
    </row>
    <row r="169" spans="1:19" ht="16.5" customHeight="1" outlineLevel="1">
      <c r="A169" s="91">
        <v>4.13100000000001</v>
      </c>
      <c r="B169" s="6" t="s">
        <v>85</v>
      </c>
      <c r="C169" s="22" t="s">
        <v>95</v>
      </c>
      <c r="D169" s="6" t="s">
        <v>57</v>
      </c>
      <c r="E169" s="6"/>
      <c r="F169" s="6"/>
      <c r="G169" s="108"/>
      <c r="H169" s="108">
        <f t="shared" si="2"/>
        <v>0</v>
      </c>
      <c r="J169" s="19"/>
      <c r="K169" s="19"/>
      <c r="L169" s="19"/>
      <c r="M169" s="19"/>
      <c r="O169" s="19"/>
      <c r="P169" s="19"/>
      <c r="Q169" s="19"/>
      <c r="R169" s="19"/>
      <c r="S169" s="19"/>
    </row>
    <row r="170" spans="1:19" ht="16.5" customHeight="1" outlineLevel="1">
      <c r="A170" s="91">
        <v>4.13200000000001</v>
      </c>
      <c r="B170" s="6" t="s">
        <v>85</v>
      </c>
      <c r="C170" s="22" t="s">
        <v>96</v>
      </c>
      <c r="D170" s="6" t="s">
        <v>57</v>
      </c>
      <c r="E170" s="6"/>
      <c r="F170" s="6"/>
      <c r="G170" s="108"/>
      <c r="H170" s="108">
        <f t="shared" si="2"/>
        <v>0</v>
      </c>
      <c r="O170" s="14"/>
      <c r="P170" s="38"/>
      <c r="Q170" s="46"/>
      <c r="R170" s="29"/>
      <c r="S170" s="19"/>
    </row>
    <row r="171" spans="1:8" ht="16.5" customHeight="1" outlineLevel="1">
      <c r="A171" s="91">
        <v>4.13300000000001</v>
      </c>
      <c r="B171" s="6" t="s">
        <v>85</v>
      </c>
      <c r="C171" s="22" t="s">
        <v>97</v>
      </c>
      <c r="D171" s="6" t="s">
        <v>57</v>
      </c>
      <c r="E171" s="6"/>
      <c r="F171" s="6"/>
      <c r="G171" s="108"/>
      <c r="H171" s="108">
        <f t="shared" si="2"/>
        <v>0</v>
      </c>
    </row>
    <row r="172" spans="1:8" ht="16.5" customHeight="1" outlineLevel="1">
      <c r="A172" s="91">
        <v>4.13400000000001</v>
      </c>
      <c r="B172" s="11" t="s">
        <v>1034</v>
      </c>
      <c r="C172" s="26" t="s">
        <v>1035</v>
      </c>
      <c r="D172" s="45" t="s">
        <v>118</v>
      </c>
      <c r="E172" s="45"/>
      <c r="F172" s="45"/>
      <c r="G172" s="108"/>
      <c r="H172" s="108">
        <f t="shared" si="2"/>
        <v>0</v>
      </c>
    </row>
    <row r="173" spans="1:8" ht="15" outlineLevel="1">
      <c r="A173" s="91">
        <v>4.13500000000001</v>
      </c>
      <c r="B173" s="24" t="s">
        <v>856</v>
      </c>
      <c r="C173" s="64" t="s">
        <v>1075</v>
      </c>
      <c r="D173" s="69" t="s">
        <v>14</v>
      </c>
      <c r="E173" s="69"/>
      <c r="F173" s="69"/>
      <c r="G173" s="108"/>
      <c r="H173" s="108">
        <f t="shared" si="2"/>
        <v>0</v>
      </c>
    </row>
    <row r="174" spans="1:8" ht="60" outlineLevel="1">
      <c r="A174" s="91">
        <v>4.13600000000001</v>
      </c>
      <c r="B174" s="13" t="s">
        <v>182</v>
      </c>
      <c r="C174" s="22" t="s">
        <v>183</v>
      </c>
      <c r="D174" s="3" t="s">
        <v>118</v>
      </c>
      <c r="E174" s="3"/>
      <c r="F174" s="3"/>
      <c r="G174" s="108"/>
      <c r="H174" s="108">
        <f t="shared" si="2"/>
        <v>0</v>
      </c>
    </row>
    <row r="175" spans="1:8" ht="105" outlineLevel="1">
      <c r="A175" s="91">
        <v>4.13700000000001</v>
      </c>
      <c r="B175" s="13" t="s">
        <v>182</v>
      </c>
      <c r="C175" s="22" t="s">
        <v>184</v>
      </c>
      <c r="D175" s="3" t="s">
        <v>118</v>
      </c>
      <c r="E175" s="3"/>
      <c r="F175" s="3"/>
      <c r="G175" s="108"/>
      <c r="H175" s="108">
        <f t="shared" si="2"/>
        <v>0</v>
      </c>
    </row>
    <row r="176" spans="1:13" ht="15" outlineLevel="1">
      <c r="A176" s="91">
        <v>4.13800000000001</v>
      </c>
      <c r="B176" s="6" t="s">
        <v>74</v>
      </c>
      <c r="C176" s="22" t="s">
        <v>1028</v>
      </c>
      <c r="D176" s="6" t="s">
        <v>57</v>
      </c>
      <c r="E176" s="6"/>
      <c r="F176" s="6"/>
      <c r="G176" s="108"/>
      <c r="H176" s="108">
        <f t="shared" si="2"/>
        <v>0</v>
      </c>
      <c r="J176" s="15"/>
      <c r="K176" s="29"/>
      <c r="L176" s="29"/>
      <c r="M176" s="29"/>
    </row>
    <row r="177" spans="1:13" ht="15" outlineLevel="1">
      <c r="A177" s="91">
        <v>4.13900000000001</v>
      </c>
      <c r="B177" s="6" t="s">
        <v>74</v>
      </c>
      <c r="C177" s="22" t="s">
        <v>1032</v>
      </c>
      <c r="D177" s="6" t="s">
        <v>57</v>
      </c>
      <c r="E177" s="6"/>
      <c r="F177" s="6"/>
      <c r="G177" s="108"/>
      <c r="H177" s="108">
        <f t="shared" si="2"/>
        <v>0</v>
      </c>
      <c r="J177" s="15"/>
      <c r="K177" s="29"/>
      <c r="L177" s="29"/>
      <c r="M177" s="29"/>
    </row>
    <row r="178" spans="1:13" ht="15" outlineLevel="1">
      <c r="A178" s="91">
        <v>4.14000000000001</v>
      </c>
      <c r="B178" s="6" t="s">
        <v>74</v>
      </c>
      <c r="C178" s="3" t="s">
        <v>1033</v>
      </c>
      <c r="D178" s="6" t="s">
        <v>57</v>
      </c>
      <c r="E178" s="6"/>
      <c r="F178" s="6"/>
      <c r="G178" s="108"/>
      <c r="H178" s="108">
        <f t="shared" si="2"/>
        <v>0</v>
      </c>
      <c r="J178" s="15"/>
      <c r="K178" s="29"/>
      <c r="L178" s="29"/>
      <c r="M178" s="29"/>
    </row>
    <row r="179" spans="1:13" ht="15" outlineLevel="1">
      <c r="A179" s="91">
        <v>4.14100000000001</v>
      </c>
      <c r="B179" s="11" t="s">
        <v>106</v>
      </c>
      <c r="C179" s="77" t="s">
        <v>427</v>
      </c>
      <c r="D179" s="70" t="s">
        <v>57</v>
      </c>
      <c r="E179" s="70"/>
      <c r="F179" s="70"/>
      <c r="G179" s="108"/>
      <c r="H179" s="108">
        <f t="shared" si="2"/>
        <v>0</v>
      </c>
      <c r="J179" s="15"/>
      <c r="K179" s="29"/>
      <c r="L179" s="29"/>
      <c r="M179" s="29"/>
    </row>
    <row r="180" spans="1:13" ht="15" outlineLevel="1">
      <c r="A180" s="91">
        <v>4.14200000000001</v>
      </c>
      <c r="B180" s="11" t="s">
        <v>106</v>
      </c>
      <c r="C180" s="65" t="s">
        <v>428</v>
      </c>
      <c r="D180" s="70" t="s">
        <v>57</v>
      </c>
      <c r="E180" s="70"/>
      <c r="F180" s="70"/>
      <c r="G180" s="108"/>
      <c r="H180" s="108">
        <f t="shared" si="2"/>
        <v>0</v>
      </c>
      <c r="J180" s="15"/>
      <c r="K180" s="29"/>
      <c r="L180" s="29"/>
      <c r="M180" s="29"/>
    </row>
    <row r="181" spans="1:13" ht="15" outlineLevel="1">
      <c r="A181" s="91">
        <v>4.14300000000001</v>
      </c>
      <c r="B181" s="13" t="s">
        <v>106</v>
      </c>
      <c r="C181" s="65" t="s">
        <v>406</v>
      </c>
      <c r="D181" s="6" t="s">
        <v>57</v>
      </c>
      <c r="E181" s="6"/>
      <c r="F181" s="6"/>
      <c r="G181" s="108"/>
      <c r="H181" s="108">
        <f t="shared" si="2"/>
        <v>0</v>
      </c>
      <c r="J181" s="15"/>
      <c r="K181" s="29"/>
      <c r="L181" s="29"/>
      <c r="M181" s="29"/>
    </row>
    <row r="182" spans="1:13" ht="15" outlineLevel="1">
      <c r="A182" s="91">
        <v>4.14400000000001</v>
      </c>
      <c r="B182" s="13" t="s">
        <v>106</v>
      </c>
      <c r="C182" s="22" t="s">
        <v>107</v>
      </c>
      <c r="D182" s="6" t="s">
        <v>57</v>
      </c>
      <c r="E182" s="6"/>
      <c r="F182" s="6"/>
      <c r="G182" s="108"/>
      <c r="H182" s="108">
        <f t="shared" si="2"/>
        <v>0</v>
      </c>
      <c r="J182" s="15"/>
      <c r="K182" s="29"/>
      <c r="L182" s="29"/>
      <c r="M182" s="29"/>
    </row>
    <row r="183" spans="1:13" ht="15" customHeight="1" outlineLevel="1">
      <c r="A183" s="91">
        <v>4.14500000000001</v>
      </c>
      <c r="B183" s="13" t="s">
        <v>106</v>
      </c>
      <c r="C183" s="3" t="s">
        <v>108</v>
      </c>
      <c r="D183" s="6" t="s">
        <v>57</v>
      </c>
      <c r="E183" s="6"/>
      <c r="F183" s="6"/>
      <c r="G183" s="108"/>
      <c r="H183" s="108">
        <f t="shared" si="2"/>
        <v>0</v>
      </c>
      <c r="J183" s="15"/>
      <c r="K183" s="29"/>
      <c r="L183" s="29"/>
      <c r="M183" s="29"/>
    </row>
    <row r="184" spans="1:13" ht="15" customHeight="1" outlineLevel="1">
      <c r="A184" s="91">
        <v>4.14600000000002</v>
      </c>
      <c r="B184" s="13" t="s">
        <v>106</v>
      </c>
      <c r="C184" s="3" t="s">
        <v>109</v>
      </c>
      <c r="D184" s="6" t="s">
        <v>57</v>
      </c>
      <c r="E184" s="6"/>
      <c r="F184" s="6"/>
      <c r="G184" s="108"/>
      <c r="H184" s="108">
        <f t="shared" si="2"/>
        <v>0</v>
      </c>
      <c r="J184" s="15"/>
      <c r="K184" s="29"/>
      <c r="L184" s="29"/>
      <c r="M184" s="29"/>
    </row>
    <row r="185" spans="1:13" ht="45" outlineLevel="1">
      <c r="A185" s="91">
        <v>4.14700000000002</v>
      </c>
      <c r="B185" s="42" t="s">
        <v>824</v>
      </c>
      <c r="C185" s="26" t="s">
        <v>1049</v>
      </c>
      <c r="D185" s="3" t="s">
        <v>14</v>
      </c>
      <c r="E185" s="3"/>
      <c r="F185" s="3"/>
      <c r="G185" s="108"/>
      <c r="H185" s="108">
        <f t="shared" si="2"/>
        <v>0</v>
      </c>
      <c r="J185" s="15"/>
      <c r="K185" s="29"/>
      <c r="L185" s="29"/>
      <c r="M185" s="29"/>
    </row>
    <row r="186" spans="1:13" ht="15" outlineLevel="1">
      <c r="A186" s="91">
        <v>4.14800000000002</v>
      </c>
      <c r="B186" s="42" t="s">
        <v>826</v>
      </c>
      <c r="C186" s="67" t="s">
        <v>827</v>
      </c>
      <c r="D186" s="3" t="s">
        <v>14</v>
      </c>
      <c r="E186" s="3"/>
      <c r="F186" s="3"/>
      <c r="G186" s="108"/>
      <c r="H186" s="108">
        <f t="shared" si="2"/>
        <v>0</v>
      </c>
      <c r="J186" s="15"/>
      <c r="K186" s="29"/>
      <c r="L186" s="29"/>
      <c r="M186" s="29"/>
    </row>
    <row r="187" spans="1:13" ht="15" outlineLevel="1">
      <c r="A187" s="91">
        <v>4.14900000000002</v>
      </c>
      <c r="B187" s="42" t="s">
        <v>828</v>
      </c>
      <c r="C187" s="67" t="s">
        <v>827</v>
      </c>
      <c r="D187" s="3" t="s">
        <v>14</v>
      </c>
      <c r="E187" s="3"/>
      <c r="F187" s="3"/>
      <c r="G187" s="108"/>
      <c r="H187" s="108">
        <f t="shared" si="2"/>
        <v>0</v>
      </c>
      <c r="J187" s="15"/>
      <c r="K187" s="29"/>
      <c r="L187" s="29"/>
      <c r="M187" s="29"/>
    </row>
    <row r="188" spans="1:13" ht="15" outlineLevel="1">
      <c r="A188" s="91">
        <v>4.15000000000002</v>
      </c>
      <c r="B188" s="42" t="s">
        <v>829</v>
      </c>
      <c r="C188" s="26" t="s">
        <v>825</v>
      </c>
      <c r="D188" s="3" t="s">
        <v>14</v>
      </c>
      <c r="E188" s="3"/>
      <c r="F188" s="3"/>
      <c r="G188" s="108"/>
      <c r="H188" s="108">
        <f t="shared" si="2"/>
        <v>0</v>
      </c>
      <c r="J188" s="15"/>
      <c r="K188" s="29"/>
      <c r="L188" s="29"/>
      <c r="M188" s="29"/>
    </row>
    <row r="189" spans="1:13" ht="15" outlineLevel="1">
      <c r="A189" s="91">
        <v>4.15100000000002</v>
      </c>
      <c r="B189" s="11" t="s">
        <v>1076</v>
      </c>
      <c r="C189" s="55" t="s">
        <v>939</v>
      </c>
      <c r="D189" s="3" t="s">
        <v>14</v>
      </c>
      <c r="E189" s="3"/>
      <c r="F189" s="3"/>
      <c r="G189" s="108"/>
      <c r="H189" s="108">
        <f t="shared" si="2"/>
        <v>0</v>
      </c>
      <c r="J189" s="15"/>
      <c r="K189" s="29"/>
      <c r="L189" s="29"/>
      <c r="M189" s="29"/>
    </row>
    <row r="190" spans="1:13" ht="15" outlineLevel="1">
      <c r="A190" s="91">
        <v>4.15200000000002</v>
      </c>
      <c r="B190" s="11" t="s">
        <v>1077</v>
      </c>
      <c r="C190" s="55" t="s">
        <v>939</v>
      </c>
      <c r="D190" s="3" t="s">
        <v>14</v>
      </c>
      <c r="E190" s="3"/>
      <c r="F190" s="3"/>
      <c r="G190" s="108"/>
      <c r="H190" s="108">
        <f t="shared" si="2"/>
        <v>0</v>
      </c>
      <c r="J190" s="15"/>
      <c r="K190" s="29"/>
      <c r="L190" s="29"/>
      <c r="M190" s="29"/>
    </row>
    <row r="191" spans="1:13" ht="15" outlineLevel="1">
      <c r="A191" s="91">
        <v>4.15300000000002</v>
      </c>
      <c r="B191" s="11" t="s">
        <v>940</v>
      </c>
      <c r="C191" s="55" t="s">
        <v>939</v>
      </c>
      <c r="D191" s="3" t="s">
        <v>14</v>
      </c>
      <c r="E191" s="3"/>
      <c r="F191" s="3"/>
      <c r="G191" s="108"/>
      <c r="H191" s="108">
        <f t="shared" si="2"/>
        <v>0</v>
      </c>
      <c r="J191" s="15"/>
      <c r="K191" s="29"/>
      <c r="L191" s="29"/>
      <c r="M191" s="29"/>
    </row>
    <row r="192" spans="1:13" ht="15" outlineLevel="1">
      <c r="A192" s="91">
        <v>4.15400000000002</v>
      </c>
      <c r="B192" s="11" t="s">
        <v>941</v>
      </c>
      <c r="C192" s="26" t="s">
        <v>942</v>
      </c>
      <c r="D192" s="3" t="s">
        <v>14</v>
      </c>
      <c r="E192" s="3"/>
      <c r="F192" s="3"/>
      <c r="G192" s="108"/>
      <c r="H192" s="108">
        <f t="shared" si="2"/>
        <v>0</v>
      </c>
      <c r="J192" s="15"/>
      <c r="K192" s="29"/>
      <c r="L192" s="29"/>
      <c r="M192" s="29"/>
    </row>
    <row r="193" spans="1:13" ht="15" outlineLevel="1">
      <c r="A193" s="91">
        <v>4.15500000000002</v>
      </c>
      <c r="B193" s="11" t="s">
        <v>941</v>
      </c>
      <c r="C193" s="26" t="s">
        <v>943</v>
      </c>
      <c r="D193" s="3" t="s">
        <v>14</v>
      </c>
      <c r="E193" s="3"/>
      <c r="F193" s="3"/>
      <c r="G193" s="108"/>
      <c r="H193" s="108">
        <f t="shared" si="2"/>
        <v>0</v>
      </c>
      <c r="J193" s="15"/>
      <c r="K193" s="29"/>
      <c r="L193" s="29"/>
      <c r="M193" s="29"/>
    </row>
    <row r="194" spans="1:13" ht="17.25" outlineLevel="1">
      <c r="A194" s="91">
        <v>4.15600000000002</v>
      </c>
      <c r="B194" s="13" t="s">
        <v>859</v>
      </c>
      <c r="C194" s="26" t="s">
        <v>1020</v>
      </c>
      <c r="D194" s="13" t="s">
        <v>1018</v>
      </c>
      <c r="E194" s="13"/>
      <c r="F194" s="13"/>
      <c r="G194" s="108"/>
      <c r="H194" s="108">
        <f t="shared" si="2"/>
        <v>0</v>
      </c>
      <c r="J194" s="15"/>
      <c r="K194" s="29"/>
      <c r="L194" s="29"/>
      <c r="M194" s="29"/>
    </row>
    <row r="195" spans="1:13" ht="15" outlineLevel="1">
      <c r="A195" s="91">
        <v>4.15700000000002</v>
      </c>
      <c r="B195" s="13" t="s">
        <v>860</v>
      </c>
      <c r="C195" s="26" t="s">
        <v>1021</v>
      </c>
      <c r="D195" s="3" t="s">
        <v>14</v>
      </c>
      <c r="E195" s="3"/>
      <c r="F195" s="3"/>
      <c r="G195" s="108"/>
      <c r="H195" s="108">
        <f t="shared" si="2"/>
        <v>0</v>
      </c>
      <c r="J195" s="15"/>
      <c r="K195" s="29"/>
      <c r="L195" s="29"/>
      <c r="M195" s="29"/>
    </row>
    <row r="196" spans="1:13" ht="15" outlineLevel="1">
      <c r="A196" s="91">
        <v>4.15800000000002</v>
      </c>
      <c r="B196" s="13" t="s">
        <v>860</v>
      </c>
      <c r="C196" s="26" t="s">
        <v>1022</v>
      </c>
      <c r="D196" s="3" t="s">
        <v>14</v>
      </c>
      <c r="E196" s="3"/>
      <c r="F196" s="3"/>
      <c r="G196" s="108"/>
      <c r="H196" s="108">
        <f t="shared" si="2"/>
        <v>0</v>
      </c>
      <c r="J196" s="15"/>
      <c r="K196" s="29"/>
      <c r="L196" s="29"/>
      <c r="M196" s="29"/>
    </row>
    <row r="197" spans="1:13" ht="15" outlineLevel="1">
      <c r="A197" s="91">
        <v>4.15900000000002</v>
      </c>
      <c r="B197" s="52" t="s">
        <v>654</v>
      </c>
      <c r="C197" s="22"/>
      <c r="D197" s="6" t="s">
        <v>14</v>
      </c>
      <c r="E197" s="6"/>
      <c r="F197" s="6"/>
      <c r="G197" s="108"/>
      <c r="H197" s="108">
        <f t="shared" si="2"/>
        <v>0</v>
      </c>
      <c r="J197" s="15"/>
      <c r="K197" s="29"/>
      <c r="L197" s="29"/>
      <c r="M197" s="29"/>
    </row>
    <row r="198" spans="1:13" ht="15" outlineLevel="1">
      <c r="A198" s="91">
        <v>4.16000000000002</v>
      </c>
      <c r="B198" s="6" t="s">
        <v>81</v>
      </c>
      <c r="C198" s="22" t="s">
        <v>82</v>
      </c>
      <c r="D198" s="6" t="s">
        <v>57</v>
      </c>
      <c r="E198" s="6"/>
      <c r="F198" s="6"/>
      <c r="G198" s="108"/>
      <c r="H198" s="108">
        <f t="shared" si="2"/>
        <v>0</v>
      </c>
      <c r="J198" s="15"/>
      <c r="K198" s="29"/>
      <c r="L198" s="29"/>
      <c r="M198" s="29"/>
    </row>
    <row r="199" spans="1:18" ht="15" outlineLevel="1">
      <c r="A199" s="91">
        <v>4.16100000000002</v>
      </c>
      <c r="B199" s="6" t="s">
        <v>83</v>
      </c>
      <c r="C199" s="22" t="s">
        <v>84</v>
      </c>
      <c r="D199" s="6" t="s">
        <v>57</v>
      </c>
      <c r="E199" s="6"/>
      <c r="F199" s="6"/>
      <c r="G199" s="108"/>
      <c r="H199" s="108">
        <f aca="true" t="shared" si="3" ref="H199:H262">ROUND(G199*1.21,2)</f>
        <v>0</v>
      </c>
      <c r="J199" s="15"/>
      <c r="K199" s="29"/>
      <c r="L199" s="29"/>
      <c r="M199" s="29"/>
      <c r="O199" s="21"/>
      <c r="P199" s="21"/>
      <c r="Q199" s="21"/>
      <c r="R199" s="21"/>
    </row>
    <row r="200" spans="1:18" ht="15" outlineLevel="1">
      <c r="A200" s="91">
        <v>4.16200000000002</v>
      </c>
      <c r="B200" s="13" t="s">
        <v>185</v>
      </c>
      <c r="C200" s="22" t="s">
        <v>186</v>
      </c>
      <c r="D200" s="3" t="s">
        <v>14</v>
      </c>
      <c r="E200" s="3"/>
      <c r="F200" s="3"/>
      <c r="G200" s="108"/>
      <c r="H200" s="108">
        <f t="shared" si="3"/>
        <v>0</v>
      </c>
      <c r="J200" s="15"/>
      <c r="K200" s="29"/>
      <c r="L200" s="29"/>
      <c r="M200" s="29"/>
      <c r="O200" s="21"/>
      <c r="P200" s="21"/>
      <c r="Q200" s="21"/>
      <c r="R200" s="21"/>
    </row>
    <row r="201" spans="1:18" ht="15" outlineLevel="1">
      <c r="A201" s="91">
        <v>4.16300000000002</v>
      </c>
      <c r="B201" s="13" t="s">
        <v>185</v>
      </c>
      <c r="C201" s="22" t="s">
        <v>187</v>
      </c>
      <c r="D201" s="3" t="s">
        <v>14</v>
      </c>
      <c r="E201" s="3"/>
      <c r="F201" s="3"/>
      <c r="G201" s="108"/>
      <c r="H201" s="108">
        <f t="shared" si="3"/>
        <v>0</v>
      </c>
      <c r="O201" s="21"/>
      <c r="P201" s="21"/>
      <c r="Q201" s="21"/>
      <c r="R201" s="21"/>
    </row>
    <row r="202" spans="1:18" ht="15" outlineLevel="1">
      <c r="A202" s="91">
        <v>4.16400000000002</v>
      </c>
      <c r="B202" s="13" t="s">
        <v>188</v>
      </c>
      <c r="C202" s="22" t="s">
        <v>189</v>
      </c>
      <c r="D202" s="3" t="s">
        <v>14</v>
      </c>
      <c r="E202" s="3"/>
      <c r="F202" s="3"/>
      <c r="G202" s="108"/>
      <c r="H202" s="108">
        <f t="shared" si="3"/>
        <v>0</v>
      </c>
      <c r="O202" s="21"/>
      <c r="P202" s="21"/>
      <c r="Q202" s="21"/>
      <c r="R202" s="21"/>
    </row>
    <row r="203" spans="1:18" ht="15" outlineLevel="1">
      <c r="A203" s="91">
        <v>4.16500000000002</v>
      </c>
      <c r="B203" s="13" t="s">
        <v>190</v>
      </c>
      <c r="C203" s="22" t="s">
        <v>191</v>
      </c>
      <c r="D203" s="3" t="s">
        <v>14</v>
      </c>
      <c r="E203" s="3"/>
      <c r="F203" s="3"/>
      <c r="G203" s="108"/>
      <c r="H203" s="108">
        <f t="shared" si="3"/>
        <v>0</v>
      </c>
      <c r="J203" s="15"/>
      <c r="K203" s="29"/>
      <c r="L203" s="29"/>
      <c r="M203" s="29"/>
      <c r="O203" s="47"/>
      <c r="P203" s="48"/>
      <c r="Q203" s="48"/>
      <c r="R203" s="48"/>
    </row>
    <row r="204" spans="1:18" ht="15" outlineLevel="1">
      <c r="A204" s="91">
        <v>4.16600000000002</v>
      </c>
      <c r="B204" s="10" t="s">
        <v>192</v>
      </c>
      <c r="C204" s="22" t="s">
        <v>193</v>
      </c>
      <c r="D204" s="3" t="s">
        <v>154</v>
      </c>
      <c r="E204" s="3"/>
      <c r="F204" s="3"/>
      <c r="G204" s="108"/>
      <c r="H204" s="108">
        <f t="shared" si="3"/>
        <v>0</v>
      </c>
      <c r="J204" s="15"/>
      <c r="K204" s="29"/>
      <c r="L204" s="29"/>
      <c r="M204" s="29"/>
      <c r="O204" s="21"/>
      <c r="P204" s="21"/>
      <c r="Q204" s="21"/>
      <c r="R204" s="21"/>
    </row>
    <row r="205" spans="1:18" ht="15" outlineLevel="1">
      <c r="A205" s="91">
        <v>4.16700000000002</v>
      </c>
      <c r="B205" s="10" t="s">
        <v>861</v>
      </c>
      <c r="C205" s="26" t="s">
        <v>862</v>
      </c>
      <c r="D205" s="3" t="s">
        <v>14</v>
      </c>
      <c r="E205" s="3"/>
      <c r="F205" s="3"/>
      <c r="G205" s="108"/>
      <c r="H205" s="108">
        <f t="shared" si="3"/>
        <v>0</v>
      </c>
      <c r="J205" s="15"/>
      <c r="K205" s="29"/>
      <c r="L205" s="29"/>
      <c r="M205" s="29"/>
      <c r="O205" s="21"/>
      <c r="P205" s="21"/>
      <c r="Q205" s="21"/>
      <c r="R205" s="21"/>
    </row>
    <row r="206" spans="1:18" ht="15" outlineLevel="1">
      <c r="A206" s="91">
        <v>4.16800000000002</v>
      </c>
      <c r="B206" s="13" t="s">
        <v>861</v>
      </c>
      <c r="C206" s="26" t="s">
        <v>863</v>
      </c>
      <c r="D206" s="3" t="s">
        <v>14</v>
      </c>
      <c r="E206" s="3"/>
      <c r="F206" s="3"/>
      <c r="G206" s="108"/>
      <c r="H206" s="108">
        <f t="shared" si="3"/>
        <v>0</v>
      </c>
      <c r="O206" s="21"/>
      <c r="P206" s="21"/>
      <c r="Q206" s="21"/>
      <c r="R206" s="21"/>
    </row>
    <row r="207" spans="1:18" ht="15" outlineLevel="1">
      <c r="A207" s="91">
        <v>4.16900000000002</v>
      </c>
      <c r="B207" s="11" t="s">
        <v>864</v>
      </c>
      <c r="C207" s="26" t="s">
        <v>995</v>
      </c>
      <c r="D207" s="3" t="s">
        <v>14</v>
      </c>
      <c r="E207" s="3"/>
      <c r="F207" s="3"/>
      <c r="G207" s="108"/>
      <c r="H207" s="108">
        <f t="shared" si="3"/>
        <v>0</v>
      </c>
      <c r="O207" s="21"/>
      <c r="P207" s="21"/>
      <c r="Q207" s="21"/>
      <c r="R207" s="21"/>
    </row>
    <row r="208" spans="1:18" ht="15" outlineLevel="1">
      <c r="A208" s="91">
        <v>4.17000000000002</v>
      </c>
      <c r="B208" s="11" t="s">
        <v>854</v>
      </c>
      <c r="C208" s="26" t="s">
        <v>855</v>
      </c>
      <c r="D208" s="3" t="s">
        <v>14</v>
      </c>
      <c r="E208" s="3"/>
      <c r="F208" s="3"/>
      <c r="G208" s="108"/>
      <c r="H208" s="108">
        <f t="shared" si="3"/>
        <v>0</v>
      </c>
      <c r="J208" s="40"/>
      <c r="K208" s="49"/>
      <c r="L208" s="49"/>
      <c r="M208" s="49"/>
      <c r="O208" s="21"/>
      <c r="P208" s="21"/>
      <c r="Q208" s="21"/>
      <c r="R208" s="21"/>
    </row>
    <row r="209" spans="1:18" ht="15" outlineLevel="1">
      <c r="A209" s="91">
        <v>4.17100000000002</v>
      </c>
      <c r="B209" s="13" t="s">
        <v>194</v>
      </c>
      <c r="C209" s="22" t="s">
        <v>195</v>
      </c>
      <c r="D209" s="3" t="s">
        <v>114</v>
      </c>
      <c r="E209" s="3"/>
      <c r="F209" s="3"/>
      <c r="G209" s="108"/>
      <c r="H209" s="108">
        <f t="shared" si="3"/>
        <v>0</v>
      </c>
      <c r="J209" s="15"/>
      <c r="K209" s="29"/>
      <c r="L209" s="29"/>
      <c r="M209" s="29"/>
      <c r="O209" s="21"/>
      <c r="P209" s="21"/>
      <c r="Q209" s="21"/>
      <c r="R209" s="21"/>
    </row>
    <row r="210" spans="1:18" ht="15" outlineLevel="1">
      <c r="A210" s="91">
        <v>4.17200000000002</v>
      </c>
      <c r="B210" s="13" t="s">
        <v>196</v>
      </c>
      <c r="C210" s="22" t="s">
        <v>197</v>
      </c>
      <c r="D210" s="3" t="s">
        <v>14</v>
      </c>
      <c r="E210" s="3"/>
      <c r="F210" s="3"/>
      <c r="G210" s="108"/>
      <c r="H210" s="108">
        <f t="shared" si="3"/>
        <v>0</v>
      </c>
      <c r="J210" s="19"/>
      <c r="K210" s="19"/>
      <c r="L210" s="19"/>
      <c r="M210" s="19"/>
      <c r="O210" s="21"/>
      <c r="P210" s="21"/>
      <c r="Q210" s="21"/>
      <c r="R210" s="21"/>
    </row>
    <row r="211" spans="1:18" ht="15" outlineLevel="1">
      <c r="A211" s="91">
        <v>4.17300000000002</v>
      </c>
      <c r="B211" s="13" t="s">
        <v>196</v>
      </c>
      <c r="C211" s="22" t="s">
        <v>198</v>
      </c>
      <c r="D211" s="3" t="s">
        <v>14</v>
      </c>
      <c r="E211" s="3"/>
      <c r="F211" s="3"/>
      <c r="G211" s="108"/>
      <c r="H211" s="108">
        <f t="shared" si="3"/>
        <v>0</v>
      </c>
      <c r="J211" s="15"/>
      <c r="K211" s="29"/>
      <c r="L211" s="29"/>
      <c r="M211" s="29"/>
      <c r="O211" s="21"/>
      <c r="P211" s="21"/>
      <c r="Q211" s="21"/>
      <c r="R211" s="21"/>
    </row>
    <row r="212" spans="1:18" ht="15" outlineLevel="1">
      <c r="A212" s="91">
        <v>4.17400000000002</v>
      </c>
      <c r="B212" s="13" t="s">
        <v>196</v>
      </c>
      <c r="C212" s="22" t="s">
        <v>199</v>
      </c>
      <c r="D212" s="3" t="s">
        <v>14</v>
      </c>
      <c r="E212" s="3"/>
      <c r="F212" s="3"/>
      <c r="G212" s="108"/>
      <c r="H212" s="108">
        <f t="shared" si="3"/>
        <v>0</v>
      </c>
      <c r="J212" s="15"/>
      <c r="K212" s="29"/>
      <c r="L212" s="29"/>
      <c r="M212" s="29"/>
      <c r="O212" s="21"/>
      <c r="P212" s="21"/>
      <c r="Q212" s="21"/>
      <c r="R212" s="21"/>
    </row>
    <row r="213" spans="1:18" ht="15" outlineLevel="1">
      <c r="A213" s="91">
        <v>4.17500000000002</v>
      </c>
      <c r="B213" s="6" t="s">
        <v>960</v>
      </c>
      <c r="C213" s="22" t="s">
        <v>991</v>
      </c>
      <c r="D213" s="6" t="s">
        <v>57</v>
      </c>
      <c r="E213" s="6"/>
      <c r="F213" s="6"/>
      <c r="G213" s="108"/>
      <c r="H213" s="108">
        <f t="shared" si="3"/>
        <v>0</v>
      </c>
      <c r="J213" s="15"/>
      <c r="K213" s="29"/>
      <c r="L213" s="29"/>
      <c r="M213" s="29"/>
      <c r="O213" s="21"/>
      <c r="P213" s="21"/>
      <c r="Q213" s="21"/>
      <c r="R213" s="21"/>
    </row>
    <row r="214" spans="1:18" ht="15" outlineLevel="1">
      <c r="A214" s="91">
        <v>4.17600000000003</v>
      </c>
      <c r="B214" s="6" t="s">
        <v>959</v>
      </c>
      <c r="C214" s="22" t="s">
        <v>1069</v>
      </c>
      <c r="D214" s="6" t="s">
        <v>57</v>
      </c>
      <c r="E214" s="6"/>
      <c r="F214" s="6"/>
      <c r="G214" s="108"/>
      <c r="H214" s="108">
        <f t="shared" si="3"/>
        <v>0</v>
      </c>
      <c r="J214" s="19"/>
      <c r="K214" s="19"/>
      <c r="L214" s="19"/>
      <c r="M214" s="19"/>
      <c r="O214" s="21"/>
      <c r="P214" s="21"/>
      <c r="Q214" s="21"/>
      <c r="R214" s="21"/>
    </row>
    <row r="215" spans="1:18" ht="15" outlineLevel="1">
      <c r="A215" s="91">
        <v>4.17700000000003</v>
      </c>
      <c r="B215" s="6" t="s">
        <v>959</v>
      </c>
      <c r="C215" s="22" t="s">
        <v>990</v>
      </c>
      <c r="D215" s="6" t="s">
        <v>57</v>
      </c>
      <c r="E215" s="6"/>
      <c r="F215" s="6"/>
      <c r="G215" s="108"/>
      <c r="H215" s="108">
        <f t="shared" si="3"/>
        <v>0</v>
      </c>
      <c r="O215" s="21"/>
      <c r="P215" s="21"/>
      <c r="Q215" s="21"/>
      <c r="R215" s="21"/>
    </row>
    <row r="216" spans="1:18" ht="15" outlineLevel="1">
      <c r="A216" s="91">
        <v>4.17800000000003</v>
      </c>
      <c r="B216" s="13" t="s">
        <v>865</v>
      </c>
      <c r="C216" s="26" t="s">
        <v>866</v>
      </c>
      <c r="D216" s="3" t="s">
        <v>14</v>
      </c>
      <c r="E216" s="3"/>
      <c r="F216" s="3"/>
      <c r="G216" s="108"/>
      <c r="H216" s="108">
        <f t="shared" si="3"/>
        <v>0</v>
      </c>
      <c r="J216" s="15"/>
      <c r="K216" s="29"/>
      <c r="L216" s="29"/>
      <c r="M216" s="29"/>
      <c r="O216" s="21"/>
      <c r="P216" s="21"/>
      <c r="Q216" s="21"/>
      <c r="R216" s="21"/>
    </row>
    <row r="217" spans="1:18" ht="15" outlineLevel="1">
      <c r="A217" s="91">
        <v>4.17900000000003</v>
      </c>
      <c r="B217" s="13" t="s">
        <v>867</v>
      </c>
      <c r="C217" s="26" t="s">
        <v>994</v>
      </c>
      <c r="D217" s="3" t="s">
        <v>14</v>
      </c>
      <c r="E217" s="3"/>
      <c r="F217" s="3"/>
      <c r="G217" s="108"/>
      <c r="H217" s="108">
        <f t="shared" si="3"/>
        <v>0</v>
      </c>
      <c r="J217" s="31"/>
      <c r="K217" s="29"/>
      <c r="L217" s="32"/>
      <c r="M217" s="33"/>
      <c r="O217" s="21"/>
      <c r="P217" s="21"/>
      <c r="Q217" s="21"/>
      <c r="R217" s="21"/>
    </row>
    <row r="218" spans="1:18" ht="15" outlineLevel="1">
      <c r="A218" s="91">
        <v>4.18000000000003</v>
      </c>
      <c r="B218" s="13" t="s">
        <v>868</v>
      </c>
      <c r="C218" s="26" t="s">
        <v>869</v>
      </c>
      <c r="D218" s="3" t="s">
        <v>14</v>
      </c>
      <c r="E218" s="3"/>
      <c r="F218" s="3"/>
      <c r="G218" s="108"/>
      <c r="H218" s="108">
        <f t="shared" si="3"/>
        <v>0</v>
      </c>
      <c r="J218" s="31"/>
      <c r="K218" s="29"/>
      <c r="L218" s="32"/>
      <c r="M218" s="33"/>
      <c r="O218" s="21"/>
      <c r="P218" s="21"/>
      <c r="Q218" s="21"/>
      <c r="R218" s="21"/>
    </row>
    <row r="219" spans="1:18" ht="15" outlineLevel="1">
      <c r="A219" s="91">
        <v>4.18100000000003</v>
      </c>
      <c r="B219" s="6" t="s">
        <v>56</v>
      </c>
      <c r="C219" s="22" t="s">
        <v>1026</v>
      </c>
      <c r="D219" s="69" t="s">
        <v>57</v>
      </c>
      <c r="E219" s="69"/>
      <c r="F219" s="69"/>
      <c r="G219" s="108"/>
      <c r="H219" s="108">
        <f t="shared" si="3"/>
        <v>0</v>
      </c>
      <c r="J219" s="31"/>
      <c r="K219" s="29"/>
      <c r="L219" s="32"/>
      <c r="M219" s="33"/>
      <c r="O219" s="21"/>
      <c r="P219" s="21"/>
      <c r="Q219" s="21"/>
      <c r="R219" s="21"/>
    </row>
    <row r="220" spans="1:18" ht="15" outlineLevel="1">
      <c r="A220" s="91">
        <v>4.18200000000003</v>
      </c>
      <c r="B220" s="6" t="s">
        <v>56</v>
      </c>
      <c r="C220" s="22" t="s">
        <v>1025</v>
      </c>
      <c r="D220" s="69" t="s">
        <v>57</v>
      </c>
      <c r="E220" s="69"/>
      <c r="F220" s="69"/>
      <c r="G220" s="108"/>
      <c r="H220" s="108">
        <f t="shared" si="3"/>
        <v>0</v>
      </c>
      <c r="J220" s="31"/>
      <c r="K220" s="29"/>
      <c r="L220" s="32"/>
      <c r="M220" s="33"/>
      <c r="O220" s="21"/>
      <c r="P220" s="21"/>
      <c r="Q220" s="21"/>
      <c r="R220" s="21"/>
    </row>
    <row r="221" spans="1:18" ht="15" outlineLevel="1">
      <c r="A221" s="91">
        <v>4.18300000000003</v>
      </c>
      <c r="B221" s="52" t="s">
        <v>870</v>
      </c>
      <c r="C221" s="64" t="s">
        <v>871</v>
      </c>
      <c r="D221" s="3" t="s">
        <v>14</v>
      </c>
      <c r="E221" s="3"/>
      <c r="F221" s="3"/>
      <c r="G221" s="108"/>
      <c r="H221" s="108">
        <f t="shared" si="3"/>
        <v>0</v>
      </c>
      <c r="J221" s="15"/>
      <c r="K221" s="19"/>
      <c r="L221" s="19"/>
      <c r="M221" s="19"/>
      <c r="O221" s="21"/>
      <c r="P221" s="21"/>
      <c r="Q221" s="21"/>
      <c r="R221" s="21"/>
    </row>
    <row r="222" spans="1:18" ht="15" outlineLevel="1">
      <c r="A222" s="91">
        <v>4.18400000000003</v>
      </c>
      <c r="B222" s="52" t="s">
        <v>870</v>
      </c>
      <c r="C222" s="64" t="s">
        <v>872</v>
      </c>
      <c r="D222" s="3" t="s">
        <v>14</v>
      </c>
      <c r="E222" s="3"/>
      <c r="F222" s="3"/>
      <c r="G222" s="108"/>
      <c r="H222" s="108">
        <f t="shared" si="3"/>
        <v>0</v>
      </c>
      <c r="O222" s="21"/>
      <c r="P222" s="21"/>
      <c r="Q222" s="21"/>
      <c r="R222" s="21"/>
    </row>
    <row r="223" spans="1:18" ht="30" outlineLevel="1">
      <c r="A223" s="91">
        <v>4.18500000000003</v>
      </c>
      <c r="B223" s="13" t="s">
        <v>937</v>
      </c>
      <c r="C223" s="26" t="s">
        <v>938</v>
      </c>
      <c r="D223" s="27" t="s">
        <v>1036</v>
      </c>
      <c r="E223" s="27"/>
      <c r="F223" s="27"/>
      <c r="G223" s="108"/>
      <c r="H223" s="108">
        <f t="shared" si="3"/>
        <v>0</v>
      </c>
      <c r="O223" s="21"/>
      <c r="P223" s="21"/>
      <c r="Q223" s="21"/>
      <c r="R223" s="21"/>
    </row>
    <row r="224" spans="1:18" ht="15" outlineLevel="1">
      <c r="A224" s="91">
        <v>4.18600000000003</v>
      </c>
      <c r="B224" s="13" t="s">
        <v>200</v>
      </c>
      <c r="C224" s="22" t="s">
        <v>180</v>
      </c>
      <c r="D224" s="3" t="s">
        <v>14</v>
      </c>
      <c r="E224" s="3"/>
      <c r="F224" s="3"/>
      <c r="G224" s="108"/>
      <c r="H224" s="108">
        <f t="shared" si="3"/>
        <v>0</v>
      </c>
      <c r="O224" s="21"/>
      <c r="P224" s="21"/>
      <c r="Q224" s="21"/>
      <c r="R224" s="21"/>
    </row>
    <row r="225" spans="1:18" ht="15" outlineLevel="1">
      <c r="A225" s="91">
        <v>4.18700000000003</v>
      </c>
      <c r="B225" s="13" t="s">
        <v>200</v>
      </c>
      <c r="C225" s="22" t="s">
        <v>201</v>
      </c>
      <c r="D225" s="3" t="s">
        <v>14</v>
      </c>
      <c r="E225" s="3"/>
      <c r="F225" s="3"/>
      <c r="G225" s="108"/>
      <c r="H225" s="108">
        <f t="shared" si="3"/>
        <v>0</v>
      </c>
      <c r="O225" s="21"/>
      <c r="P225" s="21"/>
      <c r="Q225" s="21"/>
      <c r="R225" s="21"/>
    </row>
    <row r="226" spans="1:18" ht="45" outlineLevel="1">
      <c r="A226" s="91">
        <v>4.18800000000003</v>
      </c>
      <c r="B226" s="13" t="s">
        <v>831</v>
      </c>
      <c r="C226" s="26" t="s">
        <v>1048</v>
      </c>
      <c r="D226" s="3" t="s">
        <v>14</v>
      </c>
      <c r="E226" s="3"/>
      <c r="F226" s="3"/>
      <c r="G226" s="108"/>
      <c r="H226" s="108">
        <f t="shared" si="3"/>
        <v>0</v>
      </c>
      <c r="O226" s="21"/>
      <c r="P226" s="21"/>
      <c r="Q226" s="21"/>
      <c r="R226" s="21"/>
    </row>
    <row r="227" spans="1:18" ht="30" outlineLevel="1">
      <c r="A227" s="91">
        <v>4.18900000000003</v>
      </c>
      <c r="B227" s="13" t="s">
        <v>203</v>
      </c>
      <c r="C227" s="22" t="s">
        <v>204</v>
      </c>
      <c r="D227" s="3" t="s">
        <v>154</v>
      </c>
      <c r="E227" s="3"/>
      <c r="F227" s="3"/>
      <c r="G227" s="108"/>
      <c r="H227" s="108">
        <f t="shared" si="3"/>
        <v>0</v>
      </c>
      <c r="J227" s="40"/>
      <c r="K227" s="29"/>
      <c r="L227" s="29"/>
      <c r="M227" s="37"/>
      <c r="O227" s="21"/>
      <c r="P227" s="21"/>
      <c r="Q227" s="21"/>
      <c r="R227" s="21"/>
    </row>
    <row r="228" spans="1:18" ht="15" outlineLevel="1">
      <c r="A228" s="91">
        <v>4.19000000000003</v>
      </c>
      <c r="B228" s="13" t="s">
        <v>976</v>
      </c>
      <c r="C228" s="26" t="s">
        <v>984</v>
      </c>
      <c r="D228" s="13" t="s">
        <v>874</v>
      </c>
      <c r="E228" s="13"/>
      <c r="F228" s="13"/>
      <c r="G228" s="108"/>
      <c r="H228" s="108">
        <f t="shared" si="3"/>
        <v>0</v>
      </c>
      <c r="J228" s="40"/>
      <c r="K228" s="29"/>
      <c r="L228" s="29"/>
      <c r="M228" s="37"/>
      <c r="O228" s="21"/>
      <c r="P228" s="21"/>
      <c r="Q228" s="21"/>
      <c r="R228" s="21"/>
    </row>
    <row r="229" spans="1:18" ht="15" outlineLevel="1">
      <c r="A229" s="91">
        <v>4.19100000000003</v>
      </c>
      <c r="B229" s="13" t="s">
        <v>976</v>
      </c>
      <c r="C229" s="26" t="s">
        <v>985</v>
      </c>
      <c r="D229" s="13" t="s">
        <v>874</v>
      </c>
      <c r="E229" s="13"/>
      <c r="F229" s="13"/>
      <c r="G229" s="108"/>
      <c r="H229" s="108">
        <f t="shared" si="3"/>
        <v>0</v>
      </c>
      <c r="J229" s="40"/>
      <c r="K229" s="29"/>
      <c r="L229" s="29"/>
      <c r="M229" s="37"/>
      <c r="O229" s="21"/>
      <c r="P229" s="21"/>
      <c r="Q229" s="21"/>
      <c r="R229" s="21"/>
    </row>
    <row r="230" spans="1:18" ht="45" outlineLevel="1">
      <c r="A230" s="91">
        <v>4.19200000000003</v>
      </c>
      <c r="B230" s="13" t="s">
        <v>977</v>
      </c>
      <c r="C230" s="26" t="s">
        <v>978</v>
      </c>
      <c r="D230" s="13" t="s">
        <v>874</v>
      </c>
      <c r="E230" s="13"/>
      <c r="F230" s="13"/>
      <c r="G230" s="108"/>
      <c r="H230" s="108">
        <f t="shared" si="3"/>
        <v>0</v>
      </c>
      <c r="J230" s="40"/>
      <c r="K230" s="29"/>
      <c r="L230" s="29"/>
      <c r="M230" s="37"/>
      <c r="O230" s="21"/>
      <c r="P230" s="21"/>
      <c r="Q230" s="21"/>
      <c r="R230" s="21"/>
    </row>
    <row r="231" spans="1:18" ht="45" outlineLevel="1">
      <c r="A231" s="91">
        <v>4.19300000000003</v>
      </c>
      <c r="B231" s="13" t="s">
        <v>977</v>
      </c>
      <c r="C231" s="26" t="s">
        <v>979</v>
      </c>
      <c r="D231" s="13" t="s">
        <v>874</v>
      </c>
      <c r="E231" s="13"/>
      <c r="F231" s="13"/>
      <c r="G231" s="108"/>
      <c r="H231" s="108">
        <f t="shared" si="3"/>
        <v>0</v>
      </c>
      <c r="J231" s="40"/>
      <c r="K231" s="29"/>
      <c r="L231" s="29"/>
      <c r="M231" s="37"/>
      <c r="O231" s="21"/>
      <c r="P231" s="21"/>
      <c r="Q231" s="21"/>
      <c r="R231" s="21"/>
    </row>
    <row r="232" spans="1:18" ht="45" outlineLevel="1">
      <c r="A232" s="91">
        <v>4.19400000000003</v>
      </c>
      <c r="B232" s="13" t="s">
        <v>977</v>
      </c>
      <c r="C232" s="26" t="s">
        <v>980</v>
      </c>
      <c r="D232" s="13" t="s">
        <v>874</v>
      </c>
      <c r="E232" s="13"/>
      <c r="F232" s="13"/>
      <c r="G232" s="108"/>
      <c r="H232" s="108">
        <f t="shared" si="3"/>
        <v>0</v>
      </c>
      <c r="J232" s="40"/>
      <c r="K232" s="29"/>
      <c r="L232" s="29"/>
      <c r="M232" s="37"/>
      <c r="O232" s="21"/>
      <c r="P232" s="21"/>
      <c r="Q232" s="21"/>
      <c r="R232" s="21"/>
    </row>
    <row r="233" spans="1:18" ht="45" outlineLevel="1">
      <c r="A233" s="91">
        <v>4.19500000000003</v>
      </c>
      <c r="B233" s="13" t="s">
        <v>977</v>
      </c>
      <c r="C233" s="26" t="s">
        <v>981</v>
      </c>
      <c r="D233" s="13" t="s">
        <v>874</v>
      </c>
      <c r="E233" s="13"/>
      <c r="F233" s="13"/>
      <c r="G233" s="108"/>
      <c r="H233" s="108">
        <f t="shared" si="3"/>
        <v>0</v>
      </c>
      <c r="J233" s="40"/>
      <c r="K233" s="29"/>
      <c r="L233" s="29"/>
      <c r="M233" s="37"/>
      <c r="O233" s="21"/>
      <c r="P233" s="21"/>
      <c r="Q233" s="21"/>
      <c r="R233" s="21"/>
    </row>
    <row r="234" spans="1:18" ht="45" outlineLevel="1">
      <c r="A234" s="91">
        <v>4.19600000000003</v>
      </c>
      <c r="B234" s="74" t="s">
        <v>977</v>
      </c>
      <c r="C234" s="26" t="s">
        <v>982</v>
      </c>
      <c r="D234" s="13" t="s">
        <v>874</v>
      </c>
      <c r="E234" s="13"/>
      <c r="F234" s="13"/>
      <c r="G234" s="108"/>
      <c r="H234" s="108">
        <f t="shared" si="3"/>
        <v>0</v>
      </c>
      <c r="O234" s="21"/>
      <c r="P234" s="21"/>
      <c r="Q234" s="21"/>
      <c r="R234" s="21"/>
    </row>
    <row r="235" spans="1:18" ht="45" outlineLevel="1">
      <c r="A235" s="91">
        <v>4.19700000000003</v>
      </c>
      <c r="B235" s="13" t="s">
        <v>977</v>
      </c>
      <c r="C235" s="26" t="s">
        <v>983</v>
      </c>
      <c r="D235" s="13" t="s">
        <v>874</v>
      </c>
      <c r="E235" s="13"/>
      <c r="F235" s="13"/>
      <c r="G235" s="108"/>
      <c r="H235" s="108">
        <f t="shared" si="3"/>
        <v>0</v>
      </c>
      <c r="J235" s="15"/>
      <c r="K235" s="29"/>
      <c r="L235" s="29"/>
      <c r="M235" s="29"/>
      <c r="O235" s="31"/>
      <c r="P235" s="50"/>
      <c r="Q235" s="32"/>
      <c r="R235" s="51"/>
    </row>
    <row r="236" spans="1:18" ht="15" outlineLevel="1">
      <c r="A236" s="91">
        <v>4.19800000000003</v>
      </c>
      <c r="B236" s="8" t="s">
        <v>77</v>
      </c>
      <c r="C236" s="22" t="s">
        <v>78</v>
      </c>
      <c r="D236" s="6" t="s">
        <v>57</v>
      </c>
      <c r="E236" s="6"/>
      <c r="F236" s="6"/>
      <c r="G236" s="108"/>
      <c r="H236" s="108">
        <f t="shared" si="3"/>
        <v>0</v>
      </c>
      <c r="J236" s="15"/>
      <c r="K236" s="29"/>
      <c r="L236" s="29"/>
      <c r="M236" s="29"/>
      <c r="O236" s="31"/>
      <c r="P236" s="50"/>
      <c r="Q236" s="32"/>
      <c r="R236" s="51"/>
    </row>
    <row r="237" spans="1:18" ht="15" outlineLevel="1">
      <c r="A237" s="91">
        <v>4.19900000000003</v>
      </c>
      <c r="B237" s="6" t="s">
        <v>77</v>
      </c>
      <c r="C237" s="22" t="s">
        <v>79</v>
      </c>
      <c r="D237" s="6" t="s">
        <v>57</v>
      </c>
      <c r="E237" s="6"/>
      <c r="F237" s="6"/>
      <c r="G237" s="108"/>
      <c r="H237" s="108">
        <f t="shared" si="3"/>
        <v>0</v>
      </c>
      <c r="O237" s="21"/>
      <c r="P237" s="21"/>
      <c r="Q237" s="21"/>
      <c r="R237" s="21"/>
    </row>
    <row r="238" spans="1:18" ht="15" outlineLevel="1">
      <c r="A238" s="91">
        <v>4.20000000000003</v>
      </c>
      <c r="B238" s="6" t="s">
        <v>75</v>
      </c>
      <c r="C238" s="22" t="s">
        <v>76</v>
      </c>
      <c r="D238" s="6" t="s">
        <v>57</v>
      </c>
      <c r="E238" s="6"/>
      <c r="F238" s="6"/>
      <c r="G238" s="108"/>
      <c r="H238" s="108">
        <f t="shared" si="3"/>
        <v>0</v>
      </c>
      <c r="O238" s="21"/>
      <c r="P238" s="21"/>
      <c r="Q238" s="21"/>
      <c r="R238" s="21"/>
    </row>
    <row r="239" spans="1:18" ht="15" outlineLevel="1">
      <c r="A239" s="91">
        <v>4.20100000000003</v>
      </c>
      <c r="B239" s="6" t="s">
        <v>75</v>
      </c>
      <c r="C239" s="22" t="s">
        <v>80</v>
      </c>
      <c r="D239" s="6" t="s">
        <v>57</v>
      </c>
      <c r="E239" s="6"/>
      <c r="F239" s="6"/>
      <c r="G239" s="108"/>
      <c r="H239" s="108">
        <f t="shared" si="3"/>
        <v>0</v>
      </c>
      <c r="J239" s="15"/>
      <c r="K239" s="29"/>
      <c r="L239" s="29"/>
      <c r="M239" s="29"/>
      <c r="O239" s="21"/>
      <c r="P239" s="21"/>
      <c r="Q239" s="21"/>
      <c r="R239" s="21"/>
    </row>
    <row r="240" spans="1:18" ht="15" outlineLevel="1">
      <c r="A240" s="91">
        <v>4.20200000000003</v>
      </c>
      <c r="B240" s="11" t="s">
        <v>407</v>
      </c>
      <c r="C240" s="65" t="s">
        <v>418</v>
      </c>
      <c r="D240" s="70" t="s">
        <v>57</v>
      </c>
      <c r="E240" s="70"/>
      <c r="F240" s="70"/>
      <c r="G240" s="108"/>
      <c r="H240" s="108">
        <f t="shared" si="3"/>
        <v>0</v>
      </c>
      <c r="J240" s="15"/>
      <c r="K240" s="29"/>
      <c r="L240" s="29"/>
      <c r="M240" s="29"/>
      <c r="O240" s="21"/>
      <c r="P240" s="21"/>
      <c r="Q240" s="21"/>
      <c r="R240" s="21"/>
    </row>
    <row r="241" spans="1:18" ht="15" outlineLevel="1">
      <c r="A241" s="91">
        <v>4.20300000000003</v>
      </c>
      <c r="B241" s="11" t="s">
        <v>407</v>
      </c>
      <c r="C241" s="65" t="s">
        <v>419</v>
      </c>
      <c r="D241" s="70" t="s">
        <v>57</v>
      </c>
      <c r="E241" s="70"/>
      <c r="F241" s="70"/>
      <c r="G241" s="108"/>
      <c r="H241" s="108">
        <f t="shared" si="3"/>
        <v>0</v>
      </c>
      <c r="J241" s="15"/>
      <c r="K241" s="29"/>
      <c r="L241" s="29"/>
      <c r="M241" s="29"/>
      <c r="O241" s="21"/>
      <c r="P241" s="21"/>
      <c r="Q241" s="21"/>
      <c r="R241" s="21"/>
    </row>
    <row r="242" spans="1:18" ht="15" outlineLevel="1">
      <c r="A242" s="91">
        <v>4.20400000000003</v>
      </c>
      <c r="B242" s="11" t="s">
        <v>407</v>
      </c>
      <c r="C242" s="65" t="s">
        <v>420</v>
      </c>
      <c r="D242" s="70" t="s">
        <v>57</v>
      </c>
      <c r="E242" s="70"/>
      <c r="F242" s="70"/>
      <c r="G242" s="108"/>
      <c r="H242" s="108">
        <f t="shared" si="3"/>
        <v>0</v>
      </c>
      <c r="J242" s="15"/>
      <c r="K242" s="29"/>
      <c r="L242" s="29"/>
      <c r="M242" s="29"/>
      <c r="O242" s="21"/>
      <c r="P242" s="21"/>
      <c r="Q242" s="21"/>
      <c r="R242" s="21"/>
    </row>
    <row r="243" spans="1:19" ht="15" outlineLevel="1">
      <c r="A243" s="91">
        <v>4.20500000000003</v>
      </c>
      <c r="B243" s="11" t="s">
        <v>407</v>
      </c>
      <c r="C243" s="65" t="s">
        <v>421</v>
      </c>
      <c r="D243" s="70" t="s">
        <v>57</v>
      </c>
      <c r="E243" s="70"/>
      <c r="F243" s="70"/>
      <c r="G243" s="108"/>
      <c r="H243" s="108">
        <f t="shared" si="3"/>
        <v>0</v>
      </c>
      <c r="J243" s="15"/>
      <c r="K243" s="29"/>
      <c r="L243" s="29"/>
      <c r="M243" s="29"/>
      <c r="O243" s="21"/>
      <c r="P243" s="21"/>
      <c r="Q243" s="21"/>
      <c r="R243" s="21"/>
      <c r="S243" s="21"/>
    </row>
    <row r="244" spans="1:19" ht="15" outlineLevel="1">
      <c r="A244" s="91">
        <v>4.20600000000004</v>
      </c>
      <c r="B244" s="13" t="s">
        <v>986</v>
      </c>
      <c r="C244" s="26" t="s">
        <v>987</v>
      </c>
      <c r="D244" s="13" t="s">
        <v>874</v>
      </c>
      <c r="E244" s="13"/>
      <c r="F244" s="13"/>
      <c r="G244" s="108"/>
      <c r="H244" s="108">
        <f t="shared" si="3"/>
        <v>0</v>
      </c>
      <c r="J244" s="15"/>
      <c r="K244" s="29"/>
      <c r="L244" s="29"/>
      <c r="M244" s="29"/>
      <c r="O244" s="21"/>
      <c r="P244" s="21"/>
      <c r="Q244" s="21"/>
      <c r="R244" s="21"/>
      <c r="S244" s="21"/>
    </row>
    <row r="245" spans="1:19" ht="15" outlineLevel="1">
      <c r="A245" s="91">
        <v>4.20700000000004</v>
      </c>
      <c r="B245" s="13" t="s">
        <v>986</v>
      </c>
      <c r="C245" s="26" t="s">
        <v>988</v>
      </c>
      <c r="D245" s="13" t="s">
        <v>874</v>
      </c>
      <c r="E245" s="13"/>
      <c r="F245" s="13"/>
      <c r="G245" s="108"/>
      <c r="H245" s="108">
        <f t="shared" si="3"/>
        <v>0</v>
      </c>
      <c r="J245" s="15"/>
      <c r="K245" s="29"/>
      <c r="L245" s="29"/>
      <c r="M245" s="29"/>
      <c r="O245" s="31"/>
      <c r="P245" s="50"/>
      <c r="Q245" s="32"/>
      <c r="R245" s="51"/>
      <c r="S245" s="21"/>
    </row>
    <row r="246" spans="1:19" ht="15" outlineLevel="1">
      <c r="A246" s="91">
        <v>4.20800000000004</v>
      </c>
      <c r="B246" s="13" t="s">
        <v>205</v>
      </c>
      <c r="C246" s="22" t="s">
        <v>206</v>
      </c>
      <c r="D246" s="3" t="s">
        <v>114</v>
      </c>
      <c r="E246" s="3"/>
      <c r="F246" s="3"/>
      <c r="G246" s="108"/>
      <c r="H246" s="108">
        <f t="shared" si="3"/>
        <v>0</v>
      </c>
      <c r="J246" s="15"/>
      <c r="K246" s="29"/>
      <c r="L246" s="29"/>
      <c r="M246" s="29"/>
      <c r="O246" s="31"/>
      <c r="P246" s="50"/>
      <c r="Q246" s="32"/>
      <c r="R246" s="51"/>
      <c r="S246" s="21"/>
    </row>
    <row r="247" spans="1:19" ht="15" outlineLevel="1">
      <c r="A247" s="91">
        <v>4.20900000000004</v>
      </c>
      <c r="B247" s="13" t="s">
        <v>205</v>
      </c>
      <c r="C247" s="22" t="s">
        <v>207</v>
      </c>
      <c r="D247" s="3" t="s">
        <v>114</v>
      </c>
      <c r="E247" s="3"/>
      <c r="F247" s="3"/>
      <c r="G247" s="108"/>
      <c r="H247" s="108">
        <f t="shared" si="3"/>
        <v>0</v>
      </c>
      <c r="J247" s="15"/>
      <c r="K247" s="29"/>
      <c r="L247" s="29"/>
      <c r="M247" s="29"/>
      <c r="O247" s="31"/>
      <c r="P247" s="50"/>
      <c r="Q247" s="32"/>
      <c r="R247" s="51"/>
      <c r="S247" s="21"/>
    </row>
    <row r="248" spans="1:19" ht="15" outlineLevel="1">
      <c r="A248" s="91">
        <v>4.21000000000004</v>
      </c>
      <c r="B248" s="13" t="s">
        <v>205</v>
      </c>
      <c r="C248" s="22" t="s">
        <v>208</v>
      </c>
      <c r="D248" s="3" t="s">
        <v>114</v>
      </c>
      <c r="E248" s="3"/>
      <c r="F248" s="3"/>
      <c r="G248" s="108"/>
      <c r="H248" s="108">
        <f t="shared" si="3"/>
        <v>0</v>
      </c>
      <c r="J248" s="15"/>
      <c r="K248" s="29"/>
      <c r="L248" s="29"/>
      <c r="M248" s="29"/>
      <c r="O248" s="31"/>
      <c r="P248" s="50"/>
      <c r="Q248" s="32"/>
      <c r="R248" s="51"/>
      <c r="S248" s="21"/>
    </row>
    <row r="249" spans="1:19" ht="15" outlineLevel="1">
      <c r="A249" s="91">
        <v>4.21100000000004</v>
      </c>
      <c r="B249" s="13" t="s">
        <v>209</v>
      </c>
      <c r="C249" s="22" t="s">
        <v>210</v>
      </c>
      <c r="D249" s="3" t="s">
        <v>211</v>
      </c>
      <c r="E249" s="3"/>
      <c r="F249" s="3"/>
      <c r="G249" s="108"/>
      <c r="H249" s="108">
        <f t="shared" si="3"/>
        <v>0</v>
      </c>
      <c r="J249" s="53"/>
      <c r="K249" s="38"/>
      <c r="L249" s="37"/>
      <c r="M249" s="37"/>
      <c r="O249" s="31"/>
      <c r="P249" s="50"/>
      <c r="Q249" s="32"/>
      <c r="R249" s="51"/>
      <c r="S249" s="21"/>
    </row>
    <row r="250" spans="1:19" ht="15" outlineLevel="1">
      <c r="A250" s="91">
        <v>4.21200000000004</v>
      </c>
      <c r="B250" s="13" t="s">
        <v>212</v>
      </c>
      <c r="C250" s="22" t="s">
        <v>213</v>
      </c>
      <c r="D250" s="3" t="s">
        <v>118</v>
      </c>
      <c r="E250" s="3"/>
      <c r="F250" s="3"/>
      <c r="G250" s="108"/>
      <c r="H250" s="108">
        <f t="shared" si="3"/>
        <v>0</v>
      </c>
      <c r="J250" s="53"/>
      <c r="K250" s="38"/>
      <c r="L250" s="37"/>
      <c r="M250" s="37"/>
      <c r="O250" s="21"/>
      <c r="P250" s="21"/>
      <c r="Q250" s="21"/>
      <c r="R250" s="21"/>
      <c r="S250" s="21"/>
    </row>
    <row r="251" spans="1:19" ht="45" outlineLevel="1">
      <c r="A251" s="91">
        <v>4.21300000000004</v>
      </c>
      <c r="B251" s="13" t="s">
        <v>893</v>
      </c>
      <c r="C251" s="26" t="s">
        <v>894</v>
      </c>
      <c r="D251" s="3" t="s">
        <v>118</v>
      </c>
      <c r="E251" s="3"/>
      <c r="F251" s="3"/>
      <c r="G251" s="108"/>
      <c r="H251" s="108">
        <f t="shared" si="3"/>
        <v>0</v>
      </c>
      <c r="O251" s="21"/>
      <c r="P251" s="21"/>
      <c r="Q251" s="21"/>
      <c r="R251" s="21"/>
      <c r="S251" s="21"/>
    </row>
    <row r="252" spans="1:18" ht="30" outlineLevel="1">
      <c r="A252" s="91">
        <v>4.21400000000004</v>
      </c>
      <c r="B252" s="13" t="s">
        <v>895</v>
      </c>
      <c r="C252" s="26" t="s">
        <v>896</v>
      </c>
      <c r="D252" s="11" t="s">
        <v>118</v>
      </c>
      <c r="E252" s="11"/>
      <c r="F252" s="11"/>
      <c r="G252" s="108"/>
      <c r="H252" s="108">
        <f t="shared" si="3"/>
        <v>0</v>
      </c>
      <c r="O252" s="21"/>
      <c r="P252" s="21"/>
      <c r="Q252" s="21"/>
      <c r="R252" s="21"/>
    </row>
    <row r="253" spans="1:18" ht="45" outlineLevel="1">
      <c r="A253" s="91">
        <v>4.21500000000004</v>
      </c>
      <c r="B253" s="13" t="s">
        <v>214</v>
      </c>
      <c r="C253" s="22" t="s">
        <v>215</v>
      </c>
      <c r="D253" s="3" t="s">
        <v>14</v>
      </c>
      <c r="E253" s="3"/>
      <c r="F253" s="3"/>
      <c r="G253" s="108"/>
      <c r="H253" s="108">
        <f t="shared" si="3"/>
        <v>0</v>
      </c>
      <c r="O253" s="21"/>
      <c r="P253" s="21"/>
      <c r="Q253" s="21"/>
      <c r="R253" s="21"/>
    </row>
    <row r="254" spans="1:18" ht="45" outlineLevel="1">
      <c r="A254" s="91">
        <v>4.21600000000004</v>
      </c>
      <c r="B254" s="13" t="s">
        <v>214</v>
      </c>
      <c r="C254" s="22" t="s">
        <v>216</v>
      </c>
      <c r="D254" s="3" t="s">
        <v>1058</v>
      </c>
      <c r="E254" s="3"/>
      <c r="F254" s="3"/>
      <c r="G254" s="108"/>
      <c r="H254" s="108">
        <f t="shared" si="3"/>
        <v>0</v>
      </c>
      <c r="O254" s="21"/>
      <c r="P254" s="21"/>
      <c r="Q254" s="21"/>
      <c r="R254" s="21"/>
    </row>
    <row r="255" spans="1:18" ht="15" outlineLevel="1">
      <c r="A255" s="91">
        <v>4.21700000000004</v>
      </c>
      <c r="B255" s="6" t="s">
        <v>53</v>
      </c>
      <c r="C255" s="22" t="s">
        <v>54</v>
      </c>
      <c r="D255" s="69" t="s">
        <v>14</v>
      </c>
      <c r="E255" s="69"/>
      <c r="F255" s="69"/>
      <c r="G255" s="108"/>
      <c r="H255" s="108">
        <f t="shared" si="3"/>
        <v>0</v>
      </c>
      <c r="O255" s="21"/>
      <c r="P255" s="21"/>
      <c r="Q255" s="21"/>
      <c r="R255" s="21"/>
    </row>
    <row r="256" spans="1:18" ht="15" outlineLevel="1">
      <c r="A256" s="91">
        <v>4.21800000000004</v>
      </c>
      <c r="B256" s="6" t="s">
        <v>53</v>
      </c>
      <c r="C256" s="22" t="s">
        <v>55</v>
      </c>
      <c r="D256" s="69" t="s">
        <v>14</v>
      </c>
      <c r="E256" s="69"/>
      <c r="F256" s="69"/>
      <c r="G256" s="108"/>
      <c r="H256" s="108">
        <f t="shared" si="3"/>
        <v>0</v>
      </c>
      <c r="O256" s="21"/>
      <c r="P256" s="21"/>
      <c r="Q256" s="21"/>
      <c r="R256" s="21"/>
    </row>
    <row r="257" spans="1:18" ht="15" outlineLevel="1">
      <c r="A257" s="91">
        <v>4.21900000000004</v>
      </c>
      <c r="B257" s="13" t="s">
        <v>903</v>
      </c>
      <c r="C257" s="26" t="s">
        <v>1070</v>
      </c>
      <c r="D257" s="13" t="s">
        <v>834</v>
      </c>
      <c r="E257" s="13"/>
      <c r="F257" s="13"/>
      <c r="G257" s="108"/>
      <c r="H257" s="108">
        <f t="shared" si="3"/>
        <v>0</v>
      </c>
      <c r="O257" s="21"/>
      <c r="P257" s="21"/>
      <c r="Q257" s="21"/>
      <c r="R257" s="21"/>
    </row>
    <row r="258" spans="1:18" ht="60" outlineLevel="1">
      <c r="A258" s="91">
        <v>4.22000000000004</v>
      </c>
      <c r="B258" s="13" t="s">
        <v>217</v>
      </c>
      <c r="C258" s="22" t="s">
        <v>218</v>
      </c>
      <c r="D258" s="3" t="s">
        <v>14</v>
      </c>
      <c r="E258" s="3"/>
      <c r="F258" s="3"/>
      <c r="G258" s="108"/>
      <c r="H258" s="108">
        <f t="shared" si="3"/>
        <v>0</v>
      </c>
      <c r="K258" s="15"/>
      <c r="L258" s="29"/>
      <c r="M258" s="29"/>
      <c r="O258" s="21"/>
      <c r="P258" s="21"/>
      <c r="Q258" s="21"/>
      <c r="R258" s="21"/>
    </row>
    <row r="259" spans="1:18" ht="15" outlineLevel="1">
      <c r="A259" s="91">
        <v>4.22100000000004</v>
      </c>
      <c r="B259" s="11" t="s">
        <v>989</v>
      </c>
      <c r="C259" s="26" t="s">
        <v>975</v>
      </c>
      <c r="D259" s="6" t="s">
        <v>14</v>
      </c>
      <c r="E259" s="6"/>
      <c r="F259" s="6"/>
      <c r="G259" s="108"/>
      <c r="H259" s="108">
        <f t="shared" si="3"/>
        <v>0</v>
      </c>
      <c r="K259" s="15"/>
      <c r="L259" s="29"/>
      <c r="M259" s="29"/>
      <c r="O259" s="21"/>
      <c r="P259" s="21"/>
      <c r="Q259" s="21"/>
      <c r="R259" s="21"/>
    </row>
    <row r="260" spans="1:18" ht="15" outlineLevel="1">
      <c r="A260" s="91">
        <v>4.22200000000004</v>
      </c>
      <c r="B260" s="6" t="s">
        <v>73</v>
      </c>
      <c r="C260" s="22" t="s">
        <v>1028</v>
      </c>
      <c r="D260" s="6" t="s">
        <v>57</v>
      </c>
      <c r="E260" s="6"/>
      <c r="F260" s="6"/>
      <c r="G260" s="108"/>
      <c r="H260" s="108">
        <f t="shared" si="3"/>
        <v>0</v>
      </c>
      <c r="K260" s="15"/>
      <c r="L260" s="29"/>
      <c r="M260" s="29"/>
      <c r="O260" s="21"/>
      <c r="P260" s="21"/>
      <c r="Q260" s="21"/>
      <c r="R260" s="21"/>
    </row>
    <row r="261" spans="1:18" ht="15" outlineLevel="1">
      <c r="A261" s="91">
        <v>4.22300000000004</v>
      </c>
      <c r="B261" s="6" t="s">
        <v>73</v>
      </c>
      <c r="C261" s="22" t="s">
        <v>1031</v>
      </c>
      <c r="D261" s="6" t="s">
        <v>57</v>
      </c>
      <c r="E261" s="6"/>
      <c r="F261" s="6"/>
      <c r="G261" s="108"/>
      <c r="H261" s="108">
        <f t="shared" si="3"/>
        <v>0</v>
      </c>
      <c r="K261" s="15"/>
      <c r="L261" s="29"/>
      <c r="M261" s="29"/>
      <c r="O261" s="21"/>
      <c r="P261" s="21"/>
      <c r="Q261" s="21"/>
      <c r="R261" s="21"/>
    </row>
    <row r="262" spans="1:18" ht="15" outlineLevel="1">
      <c r="A262" s="91">
        <v>4.22400000000004</v>
      </c>
      <c r="B262" s="6" t="s">
        <v>73</v>
      </c>
      <c r="C262" s="22" t="s">
        <v>1033</v>
      </c>
      <c r="D262" s="6" t="s">
        <v>57</v>
      </c>
      <c r="E262" s="6"/>
      <c r="F262" s="6"/>
      <c r="G262" s="108"/>
      <c r="H262" s="108">
        <f t="shared" si="3"/>
        <v>0</v>
      </c>
      <c r="K262" s="15"/>
      <c r="L262" s="29"/>
      <c r="M262" s="29"/>
      <c r="O262" s="21"/>
      <c r="P262" s="21"/>
      <c r="Q262" s="21"/>
      <c r="R262" s="21"/>
    </row>
    <row r="263" spans="1:18" ht="15" outlineLevel="1">
      <c r="A263" s="91">
        <v>4.22500000000004</v>
      </c>
      <c r="B263" s="13" t="s">
        <v>102</v>
      </c>
      <c r="C263" s="65" t="s">
        <v>425</v>
      </c>
      <c r="D263" s="70" t="s">
        <v>57</v>
      </c>
      <c r="E263" s="70"/>
      <c r="F263" s="70"/>
      <c r="G263" s="108"/>
      <c r="H263" s="108">
        <f aca="true" t="shared" si="4" ref="H263:H326">ROUND(G263*1.21,2)</f>
        <v>0</v>
      </c>
      <c r="K263" s="15"/>
      <c r="L263" s="29"/>
      <c r="M263" s="29"/>
      <c r="N263" s="29"/>
      <c r="O263" s="21"/>
      <c r="P263" s="21"/>
      <c r="Q263" s="21"/>
      <c r="R263" s="21"/>
    </row>
    <row r="264" spans="1:18" ht="15" outlineLevel="1">
      <c r="A264" s="91">
        <v>4.22600000000004</v>
      </c>
      <c r="B264" s="11" t="s">
        <v>102</v>
      </c>
      <c r="C264" s="65" t="s">
        <v>426</v>
      </c>
      <c r="D264" s="70" t="s">
        <v>57</v>
      </c>
      <c r="E264" s="70"/>
      <c r="F264" s="70"/>
      <c r="G264" s="108"/>
      <c r="H264" s="108">
        <f t="shared" si="4"/>
        <v>0</v>
      </c>
      <c r="N264" s="29"/>
      <c r="O264" s="21"/>
      <c r="P264" s="21"/>
      <c r="Q264" s="21"/>
      <c r="R264" s="21"/>
    </row>
    <row r="265" spans="1:18" ht="15" outlineLevel="1">
      <c r="A265" s="91">
        <v>4.22700000000004</v>
      </c>
      <c r="B265" s="11" t="s">
        <v>102</v>
      </c>
      <c r="C265" s="65" t="s">
        <v>424</v>
      </c>
      <c r="D265" s="70" t="s">
        <v>57</v>
      </c>
      <c r="E265" s="70"/>
      <c r="F265" s="70"/>
      <c r="G265" s="108"/>
      <c r="H265" s="108">
        <f t="shared" si="4"/>
        <v>0</v>
      </c>
      <c r="J265" s="15"/>
      <c r="K265" s="29"/>
      <c r="L265" s="29"/>
      <c r="M265" s="29"/>
      <c r="N265" s="29"/>
      <c r="O265" s="21"/>
      <c r="P265" s="21"/>
      <c r="Q265" s="21"/>
      <c r="R265" s="21"/>
    </row>
    <row r="266" spans="1:18" ht="15" outlineLevel="1">
      <c r="A266" s="91">
        <v>4.22800000000004</v>
      </c>
      <c r="B266" s="13" t="s">
        <v>102</v>
      </c>
      <c r="C266" s="22" t="s">
        <v>103</v>
      </c>
      <c r="D266" s="6" t="s">
        <v>57</v>
      </c>
      <c r="E266" s="6"/>
      <c r="F266" s="6"/>
      <c r="G266" s="108"/>
      <c r="H266" s="108">
        <f t="shared" si="4"/>
        <v>0</v>
      </c>
      <c r="J266" s="15"/>
      <c r="K266" s="29"/>
      <c r="L266" s="29"/>
      <c r="M266" s="29"/>
      <c r="N266" s="29"/>
      <c r="O266" s="21"/>
      <c r="P266" s="21"/>
      <c r="Q266" s="21"/>
      <c r="R266" s="21"/>
    </row>
    <row r="267" spans="1:18" ht="15" outlineLevel="1">
      <c r="A267" s="91">
        <v>4.22900000000004</v>
      </c>
      <c r="B267" s="13" t="s">
        <v>102</v>
      </c>
      <c r="C267" s="22" t="s">
        <v>104</v>
      </c>
      <c r="D267" s="6" t="s">
        <v>57</v>
      </c>
      <c r="E267" s="6"/>
      <c r="F267" s="6"/>
      <c r="G267" s="108"/>
      <c r="H267" s="108">
        <f t="shared" si="4"/>
        <v>0</v>
      </c>
      <c r="J267" s="15"/>
      <c r="K267" s="29"/>
      <c r="L267" s="29"/>
      <c r="M267" s="29"/>
      <c r="N267" s="29"/>
      <c r="O267" s="21"/>
      <c r="P267" s="21"/>
      <c r="Q267" s="21"/>
      <c r="R267" s="21"/>
    </row>
    <row r="268" spans="1:18" ht="15" outlineLevel="1">
      <c r="A268" s="91">
        <v>4.23000000000004</v>
      </c>
      <c r="B268" s="13" t="s">
        <v>102</v>
      </c>
      <c r="C268" s="22" t="s">
        <v>105</v>
      </c>
      <c r="D268" s="6" t="s">
        <v>57</v>
      </c>
      <c r="E268" s="6"/>
      <c r="F268" s="6"/>
      <c r="G268" s="108"/>
      <c r="H268" s="108">
        <f t="shared" si="4"/>
        <v>0</v>
      </c>
      <c r="J268" s="15"/>
      <c r="K268" s="29"/>
      <c r="L268" s="29"/>
      <c r="M268" s="29"/>
      <c r="N268" s="29"/>
      <c r="O268" s="21"/>
      <c r="P268" s="21"/>
      <c r="Q268" s="21"/>
      <c r="R268" s="21"/>
    </row>
    <row r="269" spans="1:18" ht="15" outlineLevel="1">
      <c r="A269" s="91">
        <v>4.23100000000004</v>
      </c>
      <c r="B269" s="13" t="s">
        <v>219</v>
      </c>
      <c r="C269" s="22" t="s">
        <v>220</v>
      </c>
      <c r="D269" s="3" t="s">
        <v>14</v>
      </c>
      <c r="E269" s="3"/>
      <c r="F269" s="3"/>
      <c r="G269" s="108"/>
      <c r="H269" s="108">
        <f t="shared" si="4"/>
        <v>0</v>
      </c>
      <c r="J269" s="15"/>
      <c r="K269" s="29"/>
      <c r="L269" s="29"/>
      <c r="M269" s="29"/>
      <c r="N269" s="29"/>
      <c r="O269" s="21"/>
      <c r="P269" s="21"/>
      <c r="Q269" s="21"/>
      <c r="R269" s="21"/>
    </row>
    <row r="270" spans="1:18" ht="15" outlineLevel="1">
      <c r="A270" s="91">
        <v>4.23200000000004</v>
      </c>
      <c r="B270" s="13" t="s">
        <v>219</v>
      </c>
      <c r="C270" s="22" t="s">
        <v>221</v>
      </c>
      <c r="D270" s="3" t="s">
        <v>14</v>
      </c>
      <c r="E270" s="3"/>
      <c r="F270" s="3"/>
      <c r="G270" s="108"/>
      <c r="H270" s="108">
        <f t="shared" si="4"/>
        <v>0</v>
      </c>
      <c r="N270" s="29"/>
      <c r="O270" s="21"/>
      <c r="P270" s="21"/>
      <c r="Q270" s="21"/>
      <c r="R270" s="21"/>
    </row>
    <row r="271" spans="1:18" ht="45" outlineLevel="1">
      <c r="A271" s="91">
        <v>4.23300000000004</v>
      </c>
      <c r="B271" s="13" t="s">
        <v>830</v>
      </c>
      <c r="C271" s="26" t="s">
        <v>1024</v>
      </c>
      <c r="D271" s="3" t="s">
        <v>14</v>
      </c>
      <c r="E271" s="3"/>
      <c r="F271" s="3"/>
      <c r="G271" s="108"/>
      <c r="H271" s="108">
        <f t="shared" si="4"/>
        <v>0</v>
      </c>
      <c r="N271" s="29"/>
      <c r="O271" s="21"/>
      <c r="P271" s="21"/>
      <c r="Q271" s="21"/>
      <c r="R271" s="21"/>
    </row>
    <row r="272" spans="1:18" ht="15" outlineLevel="1">
      <c r="A272" s="91">
        <v>4.23400000000004</v>
      </c>
      <c r="B272" s="11" t="s">
        <v>98</v>
      </c>
      <c r="C272" s="65" t="s">
        <v>423</v>
      </c>
      <c r="D272" s="70" t="s">
        <v>14</v>
      </c>
      <c r="E272" s="70"/>
      <c r="F272" s="70"/>
      <c r="G272" s="108"/>
      <c r="H272" s="108">
        <f t="shared" si="4"/>
        <v>0</v>
      </c>
      <c r="N272" s="29"/>
      <c r="O272" s="21"/>
      <c r="P272" s="21"/>
      <c r="Q272" s="21"/>
      <c r="R272" s="21"/>
    </row>
    <row r="273" spans="1:18" ht="15" outlineLevel="1">
      <c r="A273" s="91">
        <v>4.23500000000004</v>
      </c>
      <c r="B273" s="11" t="s">
        <v>98</v>
      </c>
      <c r="C273" s="65" t="s">
        <v>404</v>
      </c>
      <c r="D273" s="70" t="s">
        <v>14</v>
      </c>
      <c r="E273" s="70"/>
      <c r="F273" s="70"/>
      <c r="G273" s="108"/>
      <c r="H273" s="108">
        <f t="shared" si="4"/>
        <v>0</v>
      </c>
      <c r="N273" s="29"/>
      <c r="O273" s="21"/>
      <c r="P273" s="21"/>
      <c r="Q273" s="21"/>
      <c r="R273" s="21"/>
    </row>
    <row r="274" spans="1:18" ht="15" outlineLevel="1">
      <c r="A274" s="91">
        <v>4.23600000000005</v>
      </c>
      <c r="B274" s="11" t="s">
        <v>98</v>
      </c>
      <c r="C274" s="65" t="s">
        <v>405</v>
      </c>
      <c r="D274" s="70" t="s">
        <v>14</v>
      </c>
      <c r="E274" s="70"/>
      <c r="F274" s="70"/>
      <c r="G274" s="108"/>
      <c r="H274" s="108">
        <f t="shared" si="4"/>
        <v>0</v>
      </c>
      <c r="N274" s="29"/>
      <c r="O274" s="21"/>
      <c r="P274" s="21"/>
      <c r="Q274" s="21"/>
      <c r="R274" s="21"/>
    </row>
    <row r="275" spans="1:18" ht="15" outlineLevel="1">
      <c r="A275" s="91">
        <v>4.23700000000005</v>
      </c>
      <c r="B275" s="13" t="s">
        <v>98</v>
      </c>
      <c r="C275" s="22" t="s">
        <v>99</v>
      </c>
      <c r="D275" s="6" t="s">
        <v>14</v>
      </c>
      <c r="E275" s="6"/>
      <c r="F275" s="6"/>
      <c r="G275" s="108"/>
      <c r="H275" s="108">
        <f t="shared" si="4"/>
        <v>0</v>
      </c>
      <c r="N275" s="29"/>
      <c r="O275" s="21"/>
      <c r="P275" s="21"/>
      <c r="Q275" s="21"/>
      <c r="R275" s="21"/>
    </row>
    <row r="276" spans="1:18" ht="15" outlineLevel="1">
      <c r="A276" s="91">
        <v>4.23800000000005</v>
      </c>
      <c r="B276" s="13" t="s">
        <v>98</v>
      </c>
      <c r="C276" s="22" t="s">
        <v>100</v>
      </c>
      <c r="D276" s="6" t="s">
        <v>14</v>
      </c>
      <c r="E276" s="6"/>
      <c r="F276" s="6"/>
      <c r="G276" s="108"/>
      <c r="H276" s="108">
        <f t="shared" si="4"/>
        <v>0</v>
      </c>
      <c r="N276" s="29"/>
      <c r="O276" s="21"/>
      <c r="P276" s="21"/>
      <c r="Q276" s="21"/>
      <c r="R276" s="21"/>
    </row>
    <row r="277" spans="1:18" ht="15" outlineLevel="1">
      <c r="A277" s="91">
        <v>4.23900000000005</v>
      </c>
      <c r="B277" s="13" t="s">
        <v>98</v>
      </c>
      <c r="C277" s="22" t="s">
        <v>101</v>
      </c>
      <c r="D277" s="6" t="s">
        <v>14</v>
      </c>
      <c r="E277" s="6"/>
      <c r="F277" s="6"/>
      <c r="G277" s="108"/>
      <c r="H277" s="108">
        <f t="shared" si="4"/>
        <v>0</v>
      </c>
      <c r="O277" s="21"/>
      <c r="P277" s="21"/>
      <c r="Q277" s="21"/>
      <c r="R277" s="21"/>
    </row>
    <row r="278" spans="1:18" ht="15" outlineLevel="1">
      <c r="A278" s="91">
        <v>4.24000000000005</v>
      </c>
      <c r="B278" s="45" t="s">
        <v>906</v>
      </c>
      <c r="C278" s="26" t="s">
        <v>1017</v>
      </c>
      <c r="D278" s="45" t="s">
        <v>834</v>
      </c>
      <c r="E278" s="45"/>
      <c r="F278" s="45"/>
      <c r="G278" s="108"/>
      <c r="H278" s="108">
        <f t="shared" si="4"/>
        <v>0</v>
      </c>
      <c r="O278" s="21"/>
      <c r="P278" s="21"/>
      <c r="Q278" s="21"/>
      <c r="R278" s="21"/>
    </row>
    <row r="279" spans="1:18" ht="15">
      <c r="A279" s="1" t="s">
        <v>222</v>
      </c>
      <c r="B279" s="2" t="s">
        <v>223</v>
      </c>
      <c r="C279" s="18"/>
      <c r="D279" s="68"/>
      <c r="E279" s="68"/>
      <c r="F279" s="68"/>
      <c r="G279" s="107"/>
      <c r="H279" s="107">
        <f t="shared" si="4"/>
        <v>0</v>
      </c>
      <c r="O279" s="21"/>
      <c r="P279" s="21"/>
      <c r="Q279" s="21"/>
      <c r="R279" s="21"/>
    </row>
    <row r="280" spans="1:18" ht="30" outlineLevel="1">
      <c r="A280" s="1" t="s">
        <v>224</v>
      </c>
      <c r="B280" s="7" t="s">
        <v>225</v>
      </c>
      <c r="C280" s="54" t="s">
        <v>226</v>
      </c>
      <c r="D280" s="11" t="s">
        <v>227</v>
      </c>
      <c r="E280" s="11"/>
      <c r="F280" s="11"/>
      <c r="G280" s="108"/>
      <c r="H280" s="108">
        <f t="shared" si="4"/>
        <v>0</v>
      </c>
      <c r="O280" s="21"/>
      <c r="P280" s="21"/>
      <c r="Q280" s="21"/>
      <c r="R280" s="21"/>
    </row>
    <row r="281" spans="1:18" ht="30" outlineLevel="1">
      <c r="A281" s="1" t="s">
        <v>228</v>
      </c>
      <c r="B281" s="7" t="s">
        <v>225</v>
      </c>
      <c r="C281" s="54" t="s">
        <v>226</v>
      </c>
      <c r="D281" s="3" t="s">
        <v>229</v>
      </c>
      <c r="E281" s="3"/>
      <c r="F281" s="3"/>
      <c r="G281" s="108"/>
      <c r="H281" s="108">
        <f t="shared" si="4"/>
        <v>0</v>
      </c>
      <c r="O281" s="21"/>
      <c r="P281" s="21"/>
      <c r="Q281" s="21"/>
      <c r="R281" s="21"/>
    </row>
    <row r="282" spans="1:18" ht="45" outlineLevel="1">
      <c r="A282" s="1" t="s">
        <v>230</v>
      </c>
      <c r="B282" s="11" t="s">
        <v>231</v>
      </c>
      <c r="C282" s="55" t="s">
        <v>232</v>
      </c>
      <c r="D282" s="11" t="s">
        <v>227</v>
      </c>
      <c r="E282" s="11"/>
      <c r="F282" s="11"/>
      <c r="G282" s="108"/>
      <c r="H282" s="108">
        <f t="shared" si="4"/>
        <v>0</v>
      </c>
      <c r="O282" s="21"/>
      <c r="P282" s="21"/>
      <c r="Q282" s="21"/>
      <c r="R282" s="21"/>
    </row>
    <row r="283" spans="1:18" ht="45" outlineLevel="1">
      <c r="A283" s="1" t="s">
        <v>233</v>
      </c>
      <c r="B283" s="11" t="s">
        <v>234</v>
      </c>
      <c r="C283" s="55" t="s">
        <v>232</v>
      </c>
      <c r="D283" s="3" t="s">
        <v>229</v>
      </c>
      <c r="E283" s="3"/>
      <c r="F283" s="3"/>
      <c r="G283" s="108"/>
      <c r="H283" s="108">
        <f t="shared" si="4"/>
        <v>0</v>
      </c>
      <c r="O283" s="21"/>
      <c r="P283" s="21"/>
      <c r="Q283" s="21"/>
      <c r="R283" s="21"/>
    </row>
    <row r="284" spans="1:18" ht="45" outlineLevel="1">
      <c r="A284" s="1" t="s">
        <v>235</v>
      </c>
      <c r="B284" s="11" t="s">
        <v>236</v>
      </c>
      <c r="C284" s="55" t="s">
        <v>232</v>
      </c>
      <c r="D284" s="11" t="s">
        <v>237</v>
      </c>
      <c r="E284" s="11"/>
      <c r="F284" s="11"/>
      <c r="G284" s="108"/>
      <c r="H284" s="108">
        <f t="shared" si="4"/>
        <v>0</v>
      </c>
      <c r="O284" s="21"/>
      <c r="P284" s="21"/>
      <c r="Q284" s="21"/>
      <c r="R284" s="21"/>
    </row>
    <row r="285" spans="1:18" ht="45" outlineLevel="1">
      <c r="A285" s="1" t="s">
        <v>238</v>
      </c>
      <c r="B285" s="11" t="s">
        <v>239</v>
      </c>
      <c r="C285" s="55" t="s">
        <v>240</v>
      </c>
      <c r="D285" s="11" t="s">
        <v>227</v>
      </c>
      <c r="E285" s="11"/>
      <c r="F285" s="11"/>
      <c r="G285" s="108"/>
      <c r="H285" s="108">
        <f t="shared" si="4"/>
        <v>0</v>
      </c>
      <c r="O285" s="21"/>
      <c r="P285" s="21"/>
      <c r="Q285" s="21"/>
      <c r="R285" s="21"/>
    </row>
    <row r="286" spans="1:18" ht="45" outlineLevel="1">
      <c r="A286" s="1" t="s">
        <v>241</v>
      </c>
      <c r="B286" s="11" t="s">
        <v>239</v>
      </c>
      <c r="C286" s="55" t="s">
        <v>240</v>
      </c>
      <c r="D286" s="3" t="s">
        <v>229</v>
      </c>
      <c r="E286" s="3"/>
      <c r="F286" s="3"/>
      <c r="G286" s="108"/>
      <c r="H286" s="108">
        <f t="shared" si="4"/>
        <v>0</v>
      </c>
      <c r="O286" s="21"/>
      <c r="P286" s="21"/>
      <c r="Q286" s="21"/>
      <c r="R286" s="21"/>
    </row>
    <row r="287" spans="1:18" ht="45" outlineLevel="1">
      <c r="A287" s="1" t="s">
        <v>242</v>
      </c>
      <c r="B287" s="11" t="s">
        <v>243</v>
      </c>
      <c r="C287" s="55" t="s">
        <v>244</v>
      </c>
      <c r="D287" s="11" t="s">
        <v>227</v>
      </c>
      <c r="E287" s="11"/>
      <c r="F287" s="11"/>
      <c r="G287" s="108"/>
      <c r="H287" s="108">
        <f t="shared" si="4"/>
        <v>0</v>
      </c>
      <c r="O287" s="21"/>
      <c r="P287" s="21"/>
      <c r="Q287" s="21"/>
      <c r="R287" s="21"/>
    </row>
    <row r="288" spans="1:18" ht="45" outlineLevel="1">
      <c r="A288" s="1" t="s">
        <v>245</v>
      </c>
      <c r="B288" s="11" t="s">
        <v>243</v>
      </c>
      <c r="C288" s="55" t="s">
        <v>244</v>
      </c>
      <c r="D288" s="3" t="s">
        <v>229</v>
      </c>
      <c r="E288" s="3"/>
      <c r="F288" s="3"/>
      <c r="G288" s="108"/>
      <c r="H288" s="108">
        <f t="shared" si="4"/>
        <v>0</v>
      </c>
      <c r="O288" s="21"/>
      <c r="P288" s="21"/>
      <c r="Q288" s="21"/>
      <c r="R288" s="21"/>
    </row>
    <row r="289" spans="1:18" ht="45" outlineLevel="1">
      <c r="A289" s="1" t="s">
        <v>246</v>
      </c>
      <c r="B289" s="11" t="s">
        <v>247</v>
      </c>
      <c r="C289" s="55" t="s">
        <v>248</v>
      </c>
      <c r="D289" s="11" t="s">
        <v>227</v>
      </c>
      <c r="E289" s="11"/>
      <c r="F289" s="11"/>
      <c r="G289" s="108"/>
      <c r="H289" s="108">
        <f t="shared" si="4"/>
        <v>0</v>
      </c>
      <c r="O289" s="21"/>
      <c r="P289" s="21"/>
      <c r="Q289" s="21"/>
      <c r="R289" s="21"/>
    </row>
    <row r="290" spans="1:18" ht="45" outlineLevel="1">
      <c r="A290" s="1" t="s">
        <v>249</v>
      </c>
      <c r="B290" s="11" t="s">
        <v>247</v>
      </c>
      <c r="C290" s="55" t="s">
        <v>248</v>
      </c>
      <c r="D290" s="11" t="s">
        <v>250</v>
      </c>
      <c r="E290" s="11"/>
      <c r="F290" s="11"/>
      <c r="G290" s="108"/>
      <c r="H290" s="108">
        <f t="shared" si="4"/>
        <v>0</v>
      </c>
      <c r="O290" s="21"/>
      <c r="P290" s="21"/>
      <c r="Q290" s="21"/>
      <c r="R290" s="21"/>
    </row>
    <row r="291" spans="1:18" ht="45" outlineLevel="1">
      <c r="A291" s="1" t="s">
        <v>251</v>
      </c>
      <c r="B291" s="11" t="s">
        <v>252</v>
      </c>
      <c r="C291" s="55" t="s">
        <v>253</v>
      </c>
      <c r="D291" s="11" t="s">
        <v>254</v>
      </c>
      <c r="E291" s="11"/>
      <c r="F291" s="11"/>
      <c r="G291" s="108"/>
      <c r="H291" s="108">
        <f t="shared" si="4"/>
        <v>0</v>
      </c>
      <c r="O291" s="21"/>
      <c r="P291" s="21"/>
      <c r="Q291" s="21"/>
      <c r="R291" s="21"/>
    </row>
    <row r="292" spans="1:18" ht="60" outlineLevel="1">
      <c r="A292" s="1" t="s">
        <v>255</v>
      </c>
      <c r="B292" s="11" t="s">
        <v>256</v>
      </c>
      <c r="C292" s="55" t="s">
        <v>257</v>
      </c>
      <c r="D292" s="3" t="s">
        <v>229</v>
      </c>
      <c r="E292" s="3"/>
      <c r="F292" s="3"/>
      <c r="G292" s="108"/>
      <c r="H292" s="108">
        <f t="shared" si="4"/>
        <v>0</v>
      </c>
      <c r="O292" s="21"/>
      <c r="P292" s="21"/>
      <c r="Q292" s="21"/>
      <c r="R292" s="21"/>
    </row>
    <row r="293" spans="1:18" ht="45" outlineLevel="1">
      <c r="A293" s="1" t="s">
        <v>258</v>
      </c>
      <c r="B293" s="11" t="s">
        <v>259</v>
      </c>
      <c r="C293" s="55" t="s">
        <v>260</v>
      </c>
      <c r="D293" s="3" t="s">
        <v>229</v>
      </c>
      <c r="E293" s="3"/>
      <c r="F293" s="3"/>
      <c r="G293" s="108"/>
      <c r="H293" s="108">
        <f t="shared" si="4"/>
        <v>0</v>
      </c>
      <c r="O293" s="21"/>
      <c r="P293" s="21"/>
      <c r="Q293" s="21"/>
      <c r="R293" s="21"/>
    </row>
    <row r="294" spans="1:18" ht="45" outlineLevel="1">
      <c r="A294" s="1" t="s">
        <v>261</v>
      </c>
      <c r="B294" s="11" t="s">
        <v>259</v>
      </c>
      <c r="C294" s="55" t="s">
        <v>260</v>
      </c>
      <c r="D294" s="11" t="s">
        <v>237</v>
      </c>
      <c r="E294" s="11"/>
      <c r="F294" s="11"/>
      <c r="G294" s="108"/>
      <c r="H294" s="108">
        <f t="shared" si="4"/>
        <v>0</v>
      </c>
      <c r="O294" s="21"/>
      <c r="P294" s="21"/>
      <c r="Q294" s="21"/>
      <c r="R294" s="21"/>
    </row>
    <row r="295" spans="1:18" ht="38.25" customHeight="1" outlineLevel="1">
      <c r="A295" s="1" t="s">
        <v>262</v>
      </c>
      <c r="B295" s="11" t="s">
        <v>259</v>
      </c>
      <c r="C295" s="55" t="s">
        <v>260</v>
      </c>
      <c r="D295" s="3" t="s">
        <v>263</v>
      </c>
      <c r="E295" s="3"/>
      <c r="F295" s="3"/>
      <c r="G295" s="108"/>
      <c r="H295" s="108">
        <f t="shared" si="4"/>
        <v>0</v>
      </c>
      <c r="O295" s="21"/>
      <c r="P295" s="21"/>
      <c r="Q295" s="21"/>
      <c r="R295" s="21"/>
    </row>
    <row r="296" spans="1:18" ht="42" customHeight="1" outlineLevel="1">
      <c r="A296" s="1" t="s">
        <v>264</v>
      </c>
      <c r="B296" s="11" t="s">
        <v>265</v>
      </c>
      <c r="C296" s="55" t="s">
        <v>266</v>
      </c>
      <c r="D296" s="11" t="s">
        <v>267</v>
      </c>
      <c r="E296" s="11"/>
      <c r="F296" s="11"/>
      <c r="G296" s="108"/>
      <c r="H296" s="108">
        <f t="shared" si="4"/>
        <v>0</v>
      </c>
      <c r="O296" s="21"/>
      <c r="P296" s="21"/>
      <c r="Q296" s="21"/>
      <c r="R296" s="21"/>
    </row>
    <row r="297" spans="1:18" ht="45" outlineLevel="1">
      <c r="A297" s="1" t="s">
        <v>268</v>
      </c>
      <c r="B297" s="11" t="s">
        <v>265</v>
      </c>
      <c r="C297" s="55" t="s">
        <v>266</v>
      </c>
      <c r="D297" s="11" t="s">
        <v>269</v>
      </c>
      <c r="E297" s="11"/>
      <c r="F297" s="11"/>
      <c r="G297" s="108"/>
      <c r="H297" s="108">
        <f t="shared" si="4"/>
        <v>0</v>
      </c>
      <c r="O297" s="21"/>
      <c r="P297" s="21"/>
      <c r="Q297" s="21"/>
      <c r="R297" s="21"/>
    </row>
    <row r="298" spans="1:18" ht="45" outlineLevel="1">
      <c r="A298" s="1" t="s">
        <v>270</v>
      </c>
      <c r="B298" s="11" t="s">
        <v>265</v>
      </c>
      <c r="C298" s="55" t="s">
        <v>266</v>
      </c>
      <c r="D298" s="11" t="s">
        <v>271</v>
      </c>
      <c r="E298" s="11"/>
      <c r="F298" s="11"/>
      <c r="G298" s="108"/>
      <c r="H298" s="108">
        <f t="shared" si="4"/>
        <v>0</v>
      </c>
      <c r="O298" s="21"/>
      <c r="P298" s="21"/>
      <c r="Q298" s="21"/>
      <c r="R298" s="21"/>
    </row>
    <row r="299" spans="1:18" ht="62.25" outlineLevel="1">
      <c r="A299" s="1" t="s">
        <v>272</v>
      </c>
      <c r="B299" s="11" t="s">
        <v>273</v>
      </c>
      <c r="C299" s="55" t="s">
        <v>997</v>
      </c>
      <c r="D299" s="11" t="s">
        <v>274</v>
      </c>
      <c r="E299" s="11"/>
      <c r="F299" s="11"/>
      <c r="G299" s="108"/>
      <c r="H299" s="108">
        <f t="shared" si="4"/>
        <v>0</v>
      </c>
      <c r="O299" s="21"/>
      <c r="P299" s="21"/>
      <c r="Q299" s="21"/>
      <c r="R299" s="21"/>
    </row>
    <row r="300" spans="1:18" ht="62.25" outlineLevel="1">
      <c r="A300" s="1" t="s">
        <v>275</v>
      </c>
      <c r="B300" s="11" t="s">
        <v>273</v>
      </c>
      <c r="C300" s="55" t="s">
        <v>997</v>
      </c>
      <c r="D300" s="11" t="s">
        <v>276</v>
      </c>
      <c r="E300" s="11"/>
      <c r="F300" s="11"/>
      <c r="G300" s="108"/>
      <c r="H300" s="108">
        <f t="shared" si="4"/>
        <v>0</v>
      </c>
      <c r="O300" s="21"/>
      <c r="P300" s="21"/>
      <c r="Q300" s="21"/>
      <c r="R300" s="21"/>
    </row>
    <row r="301" spans="1:18" ht="62.25" outlineLevel="1">
      <c r="A301" s="1" t="s">
        <v>277</v>
      </c>
      <c r="B301" s="11" t="s">
        <v>273</v>
      </c>
      <c r="C301" s="55" t="s">
        <v>997</v>
      </c>
      <c r="D301" s="11" t="s">
        <v>278</v>
      </c>
      <c r="E301" s="11"/>
      <c r="F301" s="11"/>
      <c r="G301" s="108"/>
      <c r="H301" s="108">
        <f t="shared" si="4"/>
        <v>0</v>
      </c>
      <c r="O301" s="21"/>
      <c r="P301" s="21"/>
      <c r="Q301" s="21"/>
      <c r="R301" s="21"/>
    </row>
    <row r="302" spans="1:18" ht="47.25" outlineLevel="1">
      <c r="A302" s="1" t="s">
        <v>279</v>
      </c>
      <c r="B302" s="11" t="s">
        <v>280</v>
      </c>
      <c r="C302" s="55" t="s">
        <v>998</v>
      </c>
      <c r="D302" s="11" t="s">
        <v>281</v>
      </c>
      <c r="E302" s="11"/>
      <c r="F302" s="11"/>
      <c r="G302" s="108"/>
      <c r="H302" s="108">
        <f t="shared" si="4"/>
        <v>0</v>
      </c>
      <c r="O302" s="21"/>
      <c r="P302" s="21"/>
      <c r="Q302" s="21"/>
      <c r="R302" s="21"/>
    </row>
    <row r="303" spans="1:18" ht="47.25" outlineLevel="1">
      <c r="A303" s="1" t="s">
        <v>282</v>
      </c>
      <c r="B303" s="11" t="s">
        <v>280</v>
      </c>
      <c r="C303" s="55" t="s">
        <v>998</v>
      </c>
      <c r="D303" s="11" t="s">
        <v>283</v>
      </c>
      <c r="E303" s="11"/>
      <c r="F303" s="11"/>
      <c r="G303" s="108"/>
      <c r="H303" s="108">
        <f t="shared" si="4"/>
        <v>0</v>
      </c>
      <c r="O303" s="21"/>
      <c r="P303" s="21"/>
      <c r="Q303" s="21"/>
      <c r="R303" s="21"/>
    </row>
    <row r="304" spans="1:18" ht="47.25" outlineLevel="1">
      <c r="A304" s="1" t="s">
        <v>284</v>
      </c>
      <c r="B304" s="11" t="s">
        <v>280</v>
      </c>
      <c r="C304" s="55" t="s">
        <v>998</v>
      </c>
      <c r="D304" s="11" t="s">
        <v>285</v>
      </c>
      <c r="E304" s="11"/>
      <c r="F304" s="11"/>
      <c r="G304" s="108"/>
      <c r="H304" s="108">
        <f t="shared" si="4"/>
        <v>0</v>
      </c>
      <c r="O304" s="21"/>
      <c r="P304" s="21"/>
      <c r="Q304" s="21"/>
      <c r="R304" s="21"/>
    </row>
    <row r="305" spans="1:18" ht="47.25" outlineLevel="1">
      <c r="A305" s="1" t="s">
        <v>286</v>
      </c>
      <c r="B305" s="11" t="s">
        <v>280</v>
      </c>
      <c r="C305" s="55" t="s">
        <v>998</v>
      </c>
      <c r="D305" s="11" t="s">
        <v>287</v>
      </c>
      <c r="E305" s="11"/>
      <c r="F305" s="11"/>
      <c r="G305" s="108"/>
      <c r="H305" s="108">
        <f t="shared" si="4"/>
        <v>0</v>
      </c>
      <c r="O305" s="21"/>
      <c r="P305" s="21"/>
      <c r="Q305" s="21"/>
      <c r="R305" s="21"/>
    </row>
    <row r="306" spans="1:18" ht="47.25" outlineLevel="1">
      <c r="A306" s="1" t="s">
        <v>288</v>
      </c>
      <c r="B306" s="11" t="s">
        <v>280</v>
      </c>
      <c r="C306" s="55" t="s">
        <v>998</v>
      </c>
      <c r="D306" s="11" t="s">
        <v>289</v>
      </c>
      <c r="E306" s="11"/>
      <c r="F306" s="11"/>
      <c r="G306" s="108"/>
      <c r="H306" s="108">
        <f t="shared" si="4"/>
        <v>0</v>
      </c>
      <c r="O306" s="21"/>
      <c r="P306" s="21"/>
      <c r="Q306" s="21"/>
      <c r="R306" s="21"/>
    </row>
    <row r="307" spans="1:18" ht="47.25" outlineLevel="1">
      <c r="A307" s="1" t="s">
        <v>290</v>
      </c>
      <c r="B307" s="11" t="s">
        <v>280</v>
      </c>
      <c r="C307" s="55" t="s">
        <v>998</v>
      </c>
      <c r="D307" s="11" t="s">
        <v>291</v>
      </c>
      <c r="E307" s="11"/>
      <c r="F307" s="11"/>
      <c r="G307" s="108"/>
      <c r="H307" s="108">
        <f t="shared" si="4"/>
        <v>0</v>
      </c>
      <c r="O307" s="21"/>
      <c r="P307" s="21"/>
      <c r="Q307" s="21"/>
      <c r="R307" s="21"/>
    </row>
    <row r="308" spans="1:18" ht="62.25" outlineLevel="1">
      <c r="A308" s="1" t="s">
        <v>292</v>
      </c>
      <c r="B308" s="11" t="s">
        <v>293</v>
      </c>
      <c r="C308" s="55" t="s">
        <v>999</v>
      </c>
      <c r="D308" s="11" t="s">
        <v>281</v>
      </c>
      <c r="E308" s="11"/>
      <c r="F308" s="11"/>
      <c r="G308" s="108"/>
      <c r="H308" s="108">
        <f t="shared" si="4"/>
        <v>0</v>
      </c>
      <c r="O308" s="21"/>
      <c r="P308" s="21"/>
      <c r="Q308" s="21"/>
      <c r="R308" s="21"/>
    </row>
    <row r="309" spans="1:18" ht="62.25" outlineLevel="1">
      <c r="A309" s="1" t="s">
        <v>294</v>
      </c>
      <c r="B309" s="11" t="s">
        <v>293</v>
      </c>
      <c r="C309" s="55" t="s">
        <v>999</v>
      </c>
      <c r="D309" s="11" t="s">
        <v>283</v>
      </c>
      <c r="E309" s="11"/>
      <c r="F309" s="11"/>
      <c r="G309" s="108"/>
      <c r="H309" s="108">
        <f t="shared" si="4"/>
        <v>0</v>
      </c>
      <c r="O309" s="21"/>
      <c r="P309" s="21"/>
      <c r="Q309" s="21"/>
      <c r="R309" s="21"/>
    </row>
    <row r="310" spans="1:18" ht="62.25" outlineLevel="1">
      <c r="A310" s="1" t="s">
        <v>295</v>
      </c>
      <c r="B310" s="11" t="s">
        <v>293</v>
      </c>
      <c r="C310" s="55" t="s">
        <v>999</v>
      </c>
      <c r="D310" s="11" t="s">
        <v>285</v>
      </c>
      <c r="E310" s="11"/>
      <c r="F310" s="11"/>
      <c r="G310" s="108"/>
      <c r="H310" s="108">
        <f t="shared" si="4"/>
        <v>0</v>
      </c>
      <c r="O310" s="21"/>
      <c r="P310" s="21"/>
      <c r="Q310" s="21"/>
      <c r="R310" s="21"/>
    </row>
    <row r="311" spans="1:18" ht="62.25" outlineLevel="1">
      <c r="A311" s="1" t="s">
        <v>296</v>
      </c>
      <c r="B311" s="11" t="s">
        <v>293</v>
      </c>
      <c r="C311" s="55" t="s">
        <v>999</v>
      </c>
      <c r="D311" s="11" t="s">
        <v>287</v>
      </c>
      <c r="E311" s="11"/>
      <c r="F311" s="11"/>
      <c r="G311" s="108"/>
      <c r="H311" s="108">
        <f t="shared" si="4"/>
        <v>0</v>
      </c>
      <c r="O311" s="21"/>
      <c r="P311" s="21"/>
      <c r="Q311" s="21"/>
      <c r="R311" s="21"/>
    </row>
    <row r="312" spans="1:18" ht="62.25" outlineLevel="1">
      <c r="A312" s="1" t="s">
        <v>297</v>
      </c>
      <c r="B312" s="11" t="s">
        <v>293</v>
      </c>
      <c r="C312" s="55" t="s">
        <v>999</v>
      </c>
      <c r="D312" s="11" t="s">
        <v>289</v>
      </c>
      <c r="E312" s="11"/>
      <c r="F312" s="11"/>
      <c r="G312" s="108"/>
      <c r="H312" s="108">
        <f t="shared" si="4"/>
        <v>0</v>
      </c>
      <c r="O312" s="21"/>
      <c r="P312" s="21"/>
      <c r="Q312" s="21"/>
      <c r="R312" s="21"/>
    </row>
    <row r="313" spans="1:18" ht="62.25" outlineLevel="1">
      <c r="A313" s="1" t="s">
        <v>298</v>
      </c>
      <c r="B313" s="11" t="s">
        <v>293</v>
      </c>
      <c r="C313" s="55" t="s">
        <v>999</v>
      </c>
      <c r="D313" s="11" t="s">
        <v>291</v>
      </c>
      <c r="E313" s="11"/>
      <c r="F313" s="11"/>
      <c r="G313" s="108"/>
      <c r="H313" s="108">
        <f t="shared" si="4"/>
        <v>0</v>
      </c>
      <c r="O313" s="21"/>
      <c r="P313" s="21"/>
      <c r="Q313" s="21"/>
      <c r="R313" s="21"/>
    </row>
    <row r="314" spans="1:18" ht="47.25" outlineLevel="1">
      <c r="A314" s="1" t="s">
        <v>299</v>
      </c>
      <c r="B314" s="11" t="s">
        <v>300</v>
      </c>
      <c r="C314" s="55" t="s">
        <v>1000</v>
      </c>
      <c r="D314" s="11" t="s">
        <v>301</v>
      </c>
      <c r="E314" s="11"/>
      <c r="F314" s="11"/>
      <c r="G314" s="108"/>
      <c r="H314" s="108">
        <f t="shared" si="4"/>
        <v>0</v>
      </c>
      <c r="O314" s="21"/>
      <c r="P314" s="21"/>
      <c r="Q314" s="21"/>
      <c r="R314" s="21"/>
    </row>
    <row r="315" spans="1:18" ht="47.25" outlineLevel="1">
      <c r="A315" s="1" t="s">
        <v>302</v>
      </c>
      <c r="B315" s="11" t="s">
        <v>300</v>
      </c>
      <c r="C315" s="55" t="s">
        <v>1000</v>
      </c>
      <c r="D315" s="11" t="s">
        <v>285</v>
      </c>
      <c r="E315" s="11"/>
      <c r="F315" s="11"/>
      <c r="G315" s="108"/>
      <c r="H315" s="108">
        <f t="shared" si="4"/>
        <v>0</v>
      </c>
      <c r="O315" s="21"/>
      <c r="P315" s="21"/>
      <c r="Q315" s="21"/>
      <c r="R315" s="21"/>
    </row>
    <row r="316" spans="1:18" ht="47.25" outlineLevel="1">
      <c r="A316" s="1" t="s">
        <v>303</v>
      </c>
      <c r="B316" s="11" t="s">
        <v>300</v>
      </c>
      <c r="C316" s="55" t="s">
        <v>1000</v>
      </c>
      <c r="D316" s="11" t="s">
        <v>289</v>
      </c>
      <c r="E316" s="11"/>
      <c r="F316" s="11"/>
      <c r="G316" s="108"/>
      <c r="H316" s="108">
        <f t="shared" si="4"/>
        <v>0</v>
      </c>
      <c r="O316" s="21"/>
      <c r="P316" s="21"/>
      <c r="Q316" s="21"/>
      <c r="R316" s="21"/>
    </row>
    <row r="317" spans="1:18" ht="47.25" outlineLevel="1">
      <c r="A317" s="1" t="s">
        <v>304</v>
      </c>
      <c r="B317" s="11" t="s">
        <v>300</v>
      </c>
      <c r="C317" s="55" t="s">
        <v>1000</v>
      </c>
      <c r="D317" s="11" t="s">
        <v>291</v>
      </c>
      <c r="E317" s="11"/>
      <c r="F317" s="11"/>
      <c r="G317" s="108"/>
      <c r="H317" s="108">
        <f t="shared" si="4"/>
        <v>0</v>
      </c>
      <c r="O317" s="21"/>
      <c r="P317" s="21"/>
      <c r="Q317" s="21"/>
      <c r="R317" s="21"/>
    </row>
    <row r="318" spans="1:18" ht="62.25" outlineLevel="1">
      <c r="A318" s="1" t="s">
        <v>305</v>
      </c>
      <c r="B318" s="11" t="s">
        <v>306</v>
      </c>
      <c r="C318" s="55" t="s">
        <v>1001</v>
      </c>
      <c r="D318" s="11" t="s">
        <v>281</v>
      </c>
      <c r="E318" s="11"/>
      <c r="F318" s="11"/>
      <c r="G318" s="108"/>
      <c r="H318" s="108">
        <f t="shared" si="4"/>
        <v>0</v>
      </c>
      <c r="O318" s="21"/>
      <c r="P318" s="21"/>
      <c r="Q318" s="21"/>
      <c r="R318" s="21"/>
    </row>
    <row r="319" spans="1:18" ht="62.25" outlineLevel="1">
      <c r="A319" s="1" t="s">
        <v>307</v>
      </c>
      <c r="B319" s="11" t="s">
        <v>306</v>
      </c>
      <c r="C319" s="55" t="s">
        <v>1001</v>
      </c>
      <c r="D319" s="11" t="s">
        <v>283</v>
      </c>
      <c r="E319" s="11"/>
      <c r="F319" s="11"/>
      <c r="G319" s="108"/>
      <c r="H319" s="108">
        <f t="shared" si="4"/>
        <v>0</v>
      </c>
      <c r="O319" s="21"/>
      <c r="P319" s="21"/>
      <c r="Q319" s="21"/>
      <c r="R319" s="21"/>
    </row>
    <row r="320" spans="1:18" ht="62.25" outlineLevel="1">
      <c r="A320" s="1" t="s">
        <v>308</v>
      </c>
      <c r="B320" s="11" t="s">
        <v>306</v>
      </c>
      <c r="C320" s="55" t="s">
        <v>1001</v>
      </c>
      <c r="D320" s="11" t="s">
        <v>285</v>
      </c>
      <c r="E320" s="11"/>
      <c r="F320" s="11"/>
      <c r="G320" s="108"/>
      <c r="H320" s="108">
        <f t="shared" si="4"/>
        <v>0</v>
      </c>
      <c r="O320" s="21"/>
      <c r="P320" s="21"/>
      <c r="Q320" s="21"/>
      <c r="R320" s="21"/>
    </row>
    <row r="321" spans="1:18" ht="62.25" outlineLevel="1">
      <c r="A321" s="1" t="s">
        <v>309</v>
      </c>
      <c r="B321" s="11" t="s">
        <v>306</v>
      </c>
      <c r="C321" s="55" t="s">
        <v>1001</v>
      </c>
      <c r="D321" s="11" t="s">
        <v>287</v>
      </c>
      <c r="E321" s="11"/>
      <c r="F321" s="11"/>
      <c r="G321" s="108"/>
      <c r="H321" s="108">
        <f t="shared" si="4"/>
        <v>0</v>
      </c>
      <c r="O321" s="21"/>
      <c r="P321" s="21"/>
      <c r="Q321" s="21"/>
      <c r="R321" s="21"/>
    </row>
    <row r="322" spans="1:18" ht="62.25" outlineLevel="1">
      <c r="A322" s="1" t="s">
        <v>310</v>
      </c>
      <c r="B322" s="11" t="s">
        <v>306</v>
      </c>
      <c r="C322" s="55" t="s">
        <v>1001</v>
      </c>
      <c r="D322" s="11" t="s">
        <v>289</v>
      </c>
      <c r="E322" s="11"/>
      <c r="F322" s="11"/>
      <c r="G322" s="108"/>
      <c r="H322" s="108">
        <f t="shared" si="4"/>
        <v>0</v>
      </c>
      <c r="O322" s="21"/>
      <c r="P322" s="21"/>
      <c r="Q322" s="21"/>
      <c r="R322" s="21"/>
    </row>
    <row r="323" spans="1:18" ht="62.25" outlineLevel="1">
      <c r="A323" s="1" t="s">
        <v>311</v>
      </c>
      <c r="B323" s="11" t="s">
        <v>306</v>
      </c>
      <c r="C323" s="55" t="s">
        <v>1001</v>
      </c>
      <c r="D323" s="11" t="s">
        <v>291</v>
      </c>
      <c r="E323" s="11"/>
      <c r="F323" s="11"/>
      <c r="G323" s="108"/>
      <c r="H323" s="108">
        <f t="shared" si="4"/>
        <v>0</v>
      </c>
      <c r="O323" s="21"/>
      <c r="P323" s="21"/>
      <c r="Q323" s="21"/>
      <c r="R323" s="21"/>
    </row>
    <row r="324" spans="1:18" ht="62.25" outlineLevel="1">
      <c r="A324" s="1" t="s">
        <v>312</v>
      </c>
      <c r="B324" s="11" t="s">
        <v>313</v>
      </c>
      <c r="C324" s="55" t="s">
        <v>1002</v>
      </c>
      <c r="D324" s="11" t="s">
        <v>281</v>
      </c>
      <c r="E324" s="11"/>
      <c r="F324" s="11"/>
      <c r="G324" s="108"/>
      <c r="H324" s="108">
        <f t="shared" si="4"/>
        <v>0</v>
      </c>
      <c r="O324" s="21"/>
      <c r="P324" s="21"/>
      <c r="Q324" s="21"/>
      <c r="R324" s="21"/>
    </row>
    <row r="325" spans="1:18" ht="62.25" outlineLevel="1">
      <c r="A325" s="1" t="s">
        <v>314</v>
      </c>
      <c r="B325" s="11" t="s">
        <v>313</v>
      </c>
      <c r="C325" s="55" t="s">
        <v>1002</v>
      </c>
      <c r="D325" s="11" t="s">
        <v>283</v>
      </c>
      <c r="E325" s="11"/>
      <c r="F325" s="11"/>
      <c r="G325" s="108"/>
      <c r="H325" s="108">
        <f t="shared" si="4"/>
        <v>0</v>
      </c>
      <c r="O325" s="21"/>
      <c r="P325" s="21"/>
      <c r="Q325" s="21"/>
      <c r="R325" s="21"/>
    </row>
    <row r="326" spans="1:18" ht="62.25" outlineLevel="1">
      <c r="A326" s="1" t="s">
        <v>315</v>
      </c>
      <c r="B326" s="11" t="s">
        <v>313</v>
      </c>
      <c r="C326" s="55" t="s">
        <v>1002</v>
      </c>
      <c r="D326" s="11" t="s">
        <v>285</v>
      </c>
      <c r="E326" s="11"/>
      <c r="F326" s="11"/>
      <c r="G326" s="108"/>
      <c r="H326" s="108">
        <f t="shared" si="4"/>
        <v>0</v>
      </c>
      <c r="O326" s="21"/>
      <c r="P326" s="21"/>
      <c r="Q326" s="21"/>
      <c r="R326" s="21"/>
    </row>
    <row r="327" spans="1:18" ht="62.25" outlineLevel="1">
      <c r="A327" s="1" t="s">
        <v>316</v>
      </c>
      <c r="B327" s="11" t="s">
        <v>313</v>
      </c>
      <c r="C327" s="55" t="s">
        <v>1002</v>
      </c>
      <c r="D327" s="11" t="s">
        <v>287</v>
      </c>
      <c r="E327" s="11"/>
      <c r="F327" s="11"/>
      <c r="G327" s="108"/>
      <c r="H327" s="108">
        <f aca="true" t="shared" si="5" ref="H327:H390">ROUND(G327*1.21,2)</f>
        <v>0</v>
      </c>
      <c r="O327" s="21"/>
      <c r="P327" s="21"/>
      <c r="Q327" s="21"/>
      <c r="R327" s="21"/>
    </row>
    <row r="328" spans="1:18" ht="62.25" outlineLevel="1">
      <c r="A328" s="1" t="s">
        <v>317</v>
      </c>
      <c r="B328" s="11" t="s">
        <v>313</v>
      </c>
      <c r="C328" s="55" t="s">
        <v>1002</v>
      </c>
      <c r="D328" s="11" t="s">
        <v>289</v>
      </c>
      <c r="E328" s="11"/>
      <c r="F328" s="11"/>
      <c r="G328" s="108"/>
      <c r="H328" s="108">
        <f t="shared" si="5"/>
        <v>0</v>
      </c>
      <c r="O328" s="21"/>
      <c r="P328" s="21"/>
      <c r="Q328" s="21"/>
      <c r="R328" s="21"/>
    </row>
    <row r="329" spans="1:18" ht="62.25" outlineLevel="1">
      <c r="A329" s="1" t="s">
        <v>318</v>
      </c>
      <c r="B329" s="11" t="s">
        <v>313</v>
      </c>
      <c r="C329" s="55" t="s">
        <v>1002</v>
      </c>
      <c r="D329" s="11" t="s">
        <v>291</v>
      </c>
      <c r="E329" s="11"/>
      <c r="F329" s="11"/>
      <c r="G329" s="108"/>
      <c r="H329" s="108">
        <f t="shared" si="5"/>
        <v>0</v>
      </c>
      <c r="O329" s="21"/>
      <c r="P329" s="21"/>
      <c r="Q329" s="21"/>
      <c r="R329" s="21"/>
    </row>
    <row r="330" spans="1:18" ht="60" outlineLevel="1">
      <c r="A330" s="1" t="s">
        <v>319</v>
      </c>
      <c r="B330" s="11" t="s">
        <v>320</v>
      </c>
      <c r="C330" s="55" t="s">
        <v>321</v>
      </c>
      <c r="D330" s="11" t="s">
        <v>274</v>
      </c>
      <c r="E330" s="11"/>
      <c r="F330" s="11"/>
      <c r="G330" s="108"/>
      <c r="H330" s="108">
        <f t="shared" si="5"/>
        <v>0</v>
      </c>
      <c r="O330" s="21"/>
      <c r="P330" s="21"/>
      <c r="Q330" s="21"/>
      <c r="R330" s="21"/>
    </row>
    <row r="331" spans="1:18" ht="60" outlineLevel="1">
      <c r="A331" s="1" t="s">
        <v>322</v>
      </c>
      <c r="B331" s="11" t="s">
        <v>320</v>
      </c>
      <c r="C331" s="55" t="s">
        <v>321</v>
      </c>
      <c r="D331" s="11" t="s">
        <v>323</v>
      </c>
      <c r="E331" s="11"/>
      <c r="F331" s="11"/>
      <c r="G331" s="108"/>
      <c r="H331" s="108">
        <f t="shared" si="5"/>
        <v>0</v>
      </c>
      <c r="O331" s="21"/>
      <c r="P331" s="21"/>
      <c r="Q331" s="21"/>
      <c r="R331" s="21"/>
    </row>
    <row r="332" spans="1:18" ht="60" outlineLevel="1">
      <c r="A332" s="1" t="s">
        <v>324</v>
      </c>
      <c r="B332" s="11" t="s">
        <v>320</v>
      </c>
      <c r="C332" s="55" t="s">
        <v>321</v>
      </c>
      <c r="D332" s="11" t="s">
        <v>278</v>
      </c>
      <c r="E332" s="11"/>
      <c r="F332" s="11"/>
      <c r="G332" s="108"/>
      <c r="H332" s="108">
        <f t="shared" si="5"/>
        <v>0</v>
      </c>
      <c r="O332" s="21"/>
      <c r="P332" s="21"/>
      <c r="Q332" s="21"/>
      <c r="R332" s="21"/>
    </row>
    <row r="333" spans="1:18" ht="47.25" outlineLevel="1">
      <c r="A333" s="1" t="s">
        <v>325</v>
      </c>
      <c r="B333" s="11" t="s">
        <v>326</v>
      </c>
      <c r="C333" s="55" t="s">
        <v>1003</v>
      </c>
      <c r="D333" s="11" t="s">
        <v>274</v>
      </c>
      <c r="E333" s="11"/>
      <c r="F333" s="11"/>
      <c r="G333" s="108"/>
      <c r="H333" s="108">
        <f t="shared" si="5"/>
        <v>0</v>
      </c>
      <c r="O333" s="21"/>
      <c r="P333" s="21"/>
      <c r="Q333" s="21"/>
      <c r="R333" s="21"/>
    </row>
    <row r="334" spans="1:18" ht="47.25" outlineLevel="1">
      <c r="A334" s="1" t="s">
        <v>327</v>
      </c>
      <c r="B334" s="11" t="s">
        <v>326</v>
      </c>
      <c r="C334" s="55" t="s">
        <v>1003</v>
      </c>
      <c r="D334" s="11" t="s">
        <v>323</v>
      </c>
      <c r="E334" s="11"/>
      <c r="F334" s="11"/>
      <c r="G334" s="108"/>
      <c r="H334" s="108">
        <f t="shared" si="5"/>
        <v>0</v>
      </c>
      <c r="O334" s="21"/>
      <c r="P334" s="21"/>
      <c r="Q334" s="21"/>
      <c r="R334" s="21"/>
    </row>
    <row r="335" spans="1:18" ht="47.25" outlineLevel="1">
      <c r="A335" s="1" t="s">
        <v>328</v>
      </c>
      <c r="B335" s="11" t="s">
        <v>329</v>
      </c>
      <c r="C335" s="55" t="s">
        <v>1004</v>
      </c>
      <c r="D335" s="11" t="s">
        <v>274</v>
      </c>
      <c r="E335" s="11"/>
      <c r="F335" s="11"/>
      <c r="G335" s="108"/>
      <c r="H335" s="108">
        <f t="shared" si="5"/>
        <v>0</v>
      </c>
      <c r="O335" s="21"/>
      <c r="P335" s="21"/>
      <c r="Q335" s="21"/>
      <c r="R335" s="21"/>
    </row>
    <row r="336" spans="1:18" ht="47.25" outlineLevel="1">
      <c r="A336" s="1" t="s">
        <v>330</v>
      </c>
      <c r="B336" s="11" t="s">
        <v>329</v>
      </c>
      <c r="C336" s="55" t="s">
        <v>1004</v>
      </c>
      <c r="D336" s="11" t="s">
        <v>323</v>
      </c>
      <c r="E336" s="11"/>
      <c r="F336" s="11"/>
      <c r="G336" s="108"/>
      <c r="H336" s="108">
        <f t="shared" si="5"/>
        <v>0</v>
      </c>
      <c r="O336" s="21"/>
      <c r="P336" s="21"/>
      <c r="Q336" s="21"/>
      <c r="R336" s="21"/>
    </row>
    <row r="337" spans="1:18" ht="62.25" outlineLevel="1">
      <c r="A337" s="1" t="s">
        <v>331</v>
      </c>
      <c r="B337" s="11" t="s">
        <v>332</v>
      </c>
      <c r="C337" s="55" t="s">
        <v>1005</v>
      </c>
      <c r="D337" s="11" t="s">
        <v>274</v>
      </c>
      <c r="E337" s="11"/>
      <c r="F337" s="11"/>
      <c r="G337" s="108"/>
      <c r="H337" s="108">
        <f t="shared" si="5"/>
        <v>0</v>
      </c>
      <c r="O337" s="21"/>
      <c r="P337" s="21"/>
      <c r="Q337" s="21"/>
      <c r="R337" s="21"/>
    </row>
    <row r="338" spans="1:18" ht="62.25" outlineLevel="1">
      <c r="A338" s="1" t="s">
        <v>333</v>
      </c>
      <c r="B338" s="11" t="s">
        <v>332</v>
      </c>
      <c r="C338" s="55" t="s">
        <v>1005</v>
      </c>
      <c r="D338" s="11" t="s">
        <v>323</v>
      </c>
      <c r="E338" s="11"/>
      <c r="F338" s="11"/>
      <c r="G338" s="108"/>
      <c r="H338" s="108">
        <f t="shared" si="5"/>
        <v>0</v>
      </c>
      <c r="O338" s="21"/>
      <c r="P338" s="21"/>
      <c r="Q338" s="21"/>
      <c r="R338" s="21"/>
    </row>
    <row r="339" spans="1:18" ht="30" outlineLevel="1">
      <c r="A339" s="1" t="s">
        <v>334</v>
      </c>
      <c r="B339" s="11" t="s">
        <v>335</v>
      </c>
      <c r="C339" s="55" t="s">
        <v>336</v>
      </c>
      <c r="D339" s="3" t="s">
        <v>229</v>
      </c>
      <c r="E339" s="3"/>
      <c r="F339" s="3"/>
      <c r="G339" s="108"/>
      <c r="H339" s="108">
        <f t="shared" si="5"/>
        <v>0</v>
      </c>
      <c r="O339" s="21"/>
      <c r="P339" s="21"/>
      <c r="Q339" s="21"/>
      <c r="R339" s="21"/>
    </row>
    <row r="340" spans="1:18" ht="30" outlineLevel="1">
      <c r="A340" s="1" t="s">
        <v>337</v>
      </c>
      <c r="B340" s="13" t="s">
        <v>338</v>
      </c>
      <c r="C340" s="55" t="s">
        <v>339</v>
      </c>
      <c r="D340" s="3" t="s">
        <v>229</v>
      </c>
      <c r="E340" s="3"/>
      <c r="F340" s="3"/>
      <c r="G340" s="108"/>
      <c r="H340" s="108">
        <f t="shared" si="5"/>
        <v>0</v>
      </c>
      <c r="O340" s="21"/>
      <c r="P340" s="21"/>
      <c r="Q340" s="21"/>
      <c r="R340" s="21"/>
    </row>
    <row r="341" spans="1:18" ht="30" outlineLevel="1">
      <c r="A341" s="1" t="s">
        <v>340</v>
      </c>
      <c r="B341" s="11" t="s">
        <v>341</v>
      </c>
      <c r="C341" s="55" t="s">
        <v>342</v>
      </c>
      <c r="D341" s="3" t="s">
        <v>229</v>
      </c>
      <c r="E341" s="3"/>
      <c r="F341" s="3"/>
      <c r="G341" s="108"/>
      <c r="H341" s="108">
        <f t="shared" si="5"/>
        <v>0</v>
      </c>
      <c r="O341" s="21"/>
      <c r="P341" s="21"/>
      <c r="Q341" s="21"/>
      <c r="R341" s="21"/>
    </row>
    <row r="342" spans="1:18" ht="15">
      <c r="A342" s="1" t="s">
        <v>343</v>
      </c>
      <c r="B342" s="2" t="s">
        <v>344</v>
      </c>
      <c r="C342" s="18"/>
      <c r="D342" s="68"/>
      <c r="E342" s="68"/>
      <c r="F342" s="68"/>
      <c r="G342" s="107"/>
      <c r="H342" s="107">
        <f t="shared" si="5"/>
        <v>0</v>
      </c>
      <c r="O342" s="21"/>
      <c r="P342" s="21"/>
      <c r="Q342" s="21"/>
      <c r="R342" s="21"/>
    </row>
    <row r="343" spans="1:18" ht="15" outlineLevel="1">
      <c r="A343" s="1" t="s">
        <v>1083</v>
      </c>
      <c r="B343" s="6" t="s">
        <v>345</v>
      </c>
      <c r="C343" s="22" t="s">
        <v>346</v>
      </c>
      <c r="D343" s="69" t="s">
        <v>14</v>
      </c>
      <c r="E343" s="69"/>
      <c r="F343" s="69"/>
      <c r="G343" s="108"/>
      <c r="H343" s="108">
        <f t="shared" si="5"/>
        <v>0</v>
      </c>
      <c r="O343" s="21"/>
      <c r="P343" s="21"/>
      <c r="Q343" s="21"/>
      <c r="R343" s="21"/>
    </row>
    <row r="344" spans="1:18" ht="15" outlineLevel="1">
      <c r="A344" s="1">
        <v>6.2</v>
      </c>
      <c r="B344" s="6" t="s">
        <v>345</v>
      </c>
      <c r="C344" s="22" t="s">
        <v>347</v>
      </c>
      <c r="D344" s="69" t="s">
        <v>14</v>
      </c>
      <c r="E344" s="69"/>
      <c r="F344" s="69"/>
      <c r="G344" s="108"/>
      <c r="H344" s="108">
        <f t="shared" si="5"/>
        <v>0</v>
      </c>
      <c r="O344" s="21"/>
      <c r="P344" s="21"/>
      <c r="Q344" s="21"/>
      <c r="R344" s="21"/>
    </row>
    <row r="345" spans="1:18" ht="15" outlineLevel="1">
      <c r="A345" s="1">
        <v>6.3</v>
      </c>
      <c r="B345" s="13" t="s">
        <v>345</v>
      </c>
      <c r="C345" s="22" t="s">
        <v>348</v>
      </c>
      <c r="D345" s="69" t="s">
        <v>14</v>
      </c>
      <c r="E345" s="69"/>
      <c r="F345" s="69"/>
      <c r="G345" s="108"/>
      <c r="H345" s="108">
        <f t="shared" si="5"/>
        <v>0</v>
      </c>
      <c r="O345" s="21"/>
      <c r="P345" s="21"/>
      <c r="Q345" s="21"/>
      <c r="R345" s="21"/>
    </row>
    <row r="346" spans="1:18" ht="15" outlineLevel="1">
      <c r="A346" s="1">
        <v>6.4</v>
      </c>
      <c r="B346" s="13" t="s">
        <v>345</v>
      </c>
      <c r="C346" s="22" t="s">
        <v>349</v>
      </c>
      <c r="D346" s="69" t="s">
        <v>14</v>
      </c>
      <c r="E346" s="69"/>
      <c r="F346" s="69"/>
      <c r="G346" s="108"/>
      <c r="H346" s="108">
        <f t="shared" si="5"/>
        <v>0</v>
      </c>
      <c r="O346" s="21"/>
      <c r="P346" s="21"/>
      <c r="Q346" s="21"/>
      <c r="R346" s="21"/>
    </row>
    <row r="347" spans="1:18" ht="15" outlineLevel="1">
      <c r="A347" s="1">
        <v>6.5</v>
      </c>
      <c r="B347" s="6" t="s">
        <v>345</v>
      </c>
      <c r="C347" s="22" t="s">
        <v>350</v>
      </c>
      <c r="D347" s="69" t="s">
        <v>14</v>
      </c>
      <c r="E347" s="69"/>
      <c r="F347" s="69"/>
      <c r="G347" s="108"/>
      <c r="H347" s="108">
        <f t="shared" si="5"/>
        <v>0</v>
      </c>
      <c r="O347" s="21"/>
      <c r="P347" s="21"/>
      <c r="Q347" s="21"/>
      <c r="R347" s="21"/>
    </row>
    <row r="348" spans="1:18" ht="15" outlineLevel="1">
      <c r="A348" s="1">
        <v>6.6</v>
      </c>
      <c r="B348" s="6" t="s">
        <v>345</v>
      </c>
      <c r="C348" s="22" t="s">
        <v>351</v>
      </c>
      <c r="D348" s="69" t="s">
        <v>14</v>
      </c>
      <c r="E348" s="69"/>
      <c r="F348" s="69"/>
      <c r="G348" s="108"/>
      <c r="H348" s="108">
        <f t="shared" si="5"/>
        <v>0</v>
      </c>
      <c r="O348" s="21"/>
      <c r="P348" s="21"/>
      <c r="Q348" s="21"/>
      <c r="R348" s="21"/>
    </row>
    <row r="349" spans="1:18" ht="15" outlineLevel="1">
      <c r="A349" s="1">
        <v>6.7</v>
      </c>
      <c r="B349" s="6" t="s">
        <v>345</v>
      </c>
      <c r="C349" s="22" t="s">
        <v>352</v>
      </c>
      <c r="D349" s="69" t="s">
        <v>14</v>
      </c>
      <c r="E349" s="69"/>
      <c r="F349" s="69"/>
      <c r="G349" s="108"/>
      <c r="H349" s="108">
        <f t="shared" si="5"/>
        <v>0</v>
      </c>
      <c r="O349" s="21"/>
      <c r="P349" s="21"/>
      <c r="Q349" s="21"/>
      <c r="R349" s="21"/>
    </row>
    <row r="350" spans="1:18" ht="15" outlineLevel="1">
      <c r="A350" s="1">
        <v>6.8</v>
      </c>
      <c r="B350" s="6" t="s">
        <v>345</v>
      </c>
      <c r="C350" s="22" t="s">
        <v>353</v>
      </c>
      <c r="D350" s="69" t="s">
        <v>14</v>
      </c>
      <c r="E350" s="69"/>
      <c r="F350" s="69"/>
      <c r="G350" s="108"/>
      <c r="H350" s="108">
        <f t="shared" si="5"/>
        <v>0</v>
      </c>
      <c r="O350" s="21"/>
      <c r="P350" s="21"/>
      <c r="Q350" s="21"/>
      <c r="R350" s="21"/>
    </row>
    <row r="351" spans="1:18" ht="15" outlineLevel="1">
      <c r="A351" s="1">
        <v>6.9</v>
      </c>
      <c r="B351" s="13" t="s">
        <v>354</v>
      </c>
      <c r="C351" s="22" t="s">
        <v>355</v>
      </c>
      <c r="D351" s="69" t="s">
        <v>14</v>
      </c>
      <c r="E351" s="69"/>
      <c r="F351" s="69"/>
      <c r="G351" s="108"/>
      <c r="H351" s="108">
        <f t="shared" si="5"/>
        <v>0</v>
      </c>
      <c r="O351" s="21"/>
      <c r="P351" s="21"/>
      <c r="Q351" s="21"/>
      <c r="R351" s="21"/>
    </row>
    <row r="352" spans="1:18" ht="15" outlineLevel="1">
      <c r="A352" s="90">
        <v>6.1</v>
      </c>
      <c r="B352" s="13" t="s">
        <v>345</v>
      </c>
      <c r="C352" s="22" t="s">
        <v>356</v>
      </c>
      <c r="D352" s="69" t="s">
        <v>14</v>
      </c>
      <c r="E352" s="69"/>
      <c r="F352" s="69"/>
      <c r="G352" s="108"/>
      <c r="H352" s="108">
        <f t="shared" si="5"/>
        <v>0</v>
      </c>
      <c r="O352" s="21"/>
      <c r="P352" s="21"/>
      <c r="Q352" s="21"/>
      <c r="R352" s="21"/>
    </row>
    <row r="353" spans="1:18" ht="15" outlineLevel="1">
      <c r="A353" s="90">
        <v>6.11</v>
      </c>
      <c r="B353" s="6" t="s">
        <v>345</v>
      </c>
      <c r="C353" s="22" t="s">
        <v>357</v>
      </c>
      <c r="D353" s="69" t="s">
        <v>14</v>
      </c>
      <c r="E353" s="69"/>
      <c r="F353" s="69"/>
      <c r="G353" s="108"/>
      <c r="H353" s="108">
        <f t="shared" si="5"/>
        <v>0</v>
      </c>
      <c r="O353" s="21"/>
      <c r="P353" s="21"/>
      <c r="Q353" s="21"/>
      <c r="R353" s="21"/>
    </row>
    <row r="354" spans="1:18" ht="15" outlineLevel="1">
      <c r="A354" s="90">
        <v>6.12</v>
      </c>
      <c r="B354" s="6" t="s">
        <v>358</v>
      </c>
      <c r="C354" s="22" t="s">
        <v>1071</v>
      </c>
      <c r="D354" s="69" t="s">
        <v>14</v>
      </c>
      <c r="E354" s="69"/>
      <c r="F354" s="69"/>
      <c r="G354" s="108"/>
      <c r="H354" s="108">
        <f t="shared" si="5"/>
        <v>0</v>
      </c>
      <c r="O354" s="21"/>
      <c r="P354" s="21"/>
      <c r="Q354" s="21"/>
      <c r="R354" s="21"/>
    </row>
    <row r="355" spans="1:18" ht="15" outlineLevel="1">
      <c r="A355" s="90">
        <v>6.13</v>
      </c>
      <c r="B355" s="6" t="s">
        <v>358</v>
      </c>
      <c r="C355" s="22" t="s">
        <v>1072</v>
      </c>
      <c r="D355" s="69" t="s">
        <v>14</v>
      </c>
      <c r="E355" s="69"/>
      <c r="F355" s="69"/>
      <c r="G355" s="108"/>
      <c r="H355" s="108">
        <f t="shared" si="5"/>
        <v>0</v>
      </c>
      <c r="O355" s="21"/>
      <c r="P355" s="21"/>
      <c r="Q355" s="21"/>
      <c r="R355" s="21"/>
    </row>
    <row r="356" spans="1:18" ht="15" outlineLevel="1">
      <c r="A356" s="90">
        <v>6.14</v>
      </c>
      <c r="B356" s="6" t="s">
        <v>358</v>
      </c>
      <c r="C356" s="22" t="s">
        <v>359</v>
      </c>
      <c r="D356" s="69" t="s">
        <v>14</v>
      </c>
      <c r="E356" s="69"/>
      <c r="F356" s="69"/>
      <c r="G356" s="108"/>
      <c r="H356" s="108">
        <f t="shared" si="5"/>
        <v>0</v>
      </c>
      <c r="O356" s="21"/>
      <c r="P356" s="21"/>
      <c r="Q356" s="21"/>
      <c r="R356" s="21"/>
    </row>
    <row r="357" spans="1:18" ht="15" outlineLevel="1">
      <c r="A357" s="90">
        <v>6.15</v>
      </c>
      <c r="B357" s="6" t="s">
        <v>360</v>
      </c>
      <c r="C357" s="22" t="s">
        <v>361</v>
      </c>
      <c r="D357" s="69" t="s">
        <v>14</v>
      </c>
      <c r="E357" s="69"/>
      <c r="F357" s="69"/>
      <c r="G357" s="108"/>
      <c r="H357" s="108">
        <f t="shared" si="5"/>
        <v>0</v>
      </c>
      <c r="O357" s="21"/>
      <c r="P357" s="21"/>
      <c r="Q357" s="21"/>
      <c r="R357" s="21"/>
    </row>
    <row r="358" spans="1:18" ht="15" outlineLevel="1">
      <c r="A358" s="90">
        <v>6.16</v>
      </c>
      <c r="B358" s="6" t="s">
        <v>360</v>
      </c>
      <c r="C358" s="22" t="s">
        <v>362</v>
      </c>
      <c r="D358" s="69" t="s">
        <v>14</v>
      </c>
      <c r="E358" s="69"/>
      <c r="F358" s="69"/>
      <c r="G358" s="108"/>
      <c r="H358" s="108">
        <f t="shared" si="5"/>
        <v>0</v>
      </c>
      <c r="O358" s="21"/>
      <c r="P358" s="21"/>
      <c r="Q358" s="21"/>
      <c r="R358" s="21"/>
    </row>
    <row r="359" spans="1:18" ht="15" outlineLevel="1">
      <c r="A359" s="90">
        <v>6.17</v>
      </c>
      <c r="B359" s="6" t="s">
        <v>360</v>
      </c>
      <c r="C359" s="22" t="s">
        <v>363</v>
      </c>
      <c r="D359" s="69" t="s">
        <v>14</v>
      </c>
      <c r="E359" s="69"/>
      <c r="F359" s="69"/>
      <c r="G359" s="108"/>
      <c r="H359" s="108">
        <f t="shared" si="5"/>
        <v>0</v>
      </c>
      <c r="O359" s="21"/>
      <c r="P359" s="21"/>
      <c r="Q359" s="21"/>
      <c r="R359" s="21"/>
    </row>
    <row r="360" spans="1:18" ht="30" outlineLevel="1">
      <c r="A360" s="90">
        <v>6.18</v>
      </c>
      <c r="B360" s="6" t="s">
        <v>364</v>
      </c>
      <c r="C360" s="22" t="s">
        <v>365</v>
      </c>
      <c r="D360" s="69" t="s">
        <v>14</v>
      </c>
      <c r="E360" s="69"/>
      <c r="F360" s="69"/>
      <c r="G360" s="108"/>
      <c r="H360" s="108">
        <f t="shared" si="5"/>
        <v>0</v>
      </c>
      <c r="O360" s="21"/>
      <c r="P360" s="21"/>
      <c r="Q360" s="21"/>
      <c r="R360" s="21"/>
    </row>
    <row r="361" spans="1:18" ht="15" outlineLevel="1">
      <c r="A361" s="90">
        <v>6.19</v>
      </c>
      <c r="B361" s="6" t="s">
        <v>366</v>
      </c>
      <c r="C361" s="22" t="s">
        <v>367</v>
      </c>
      <c r="D361" s="69" t="s">
        <v>14</v>
      </c>
      <c r="E361" s="69"/>
      <c r="F361" s="69"/>
      <c r="G361" s="108"/>
      <c r="H361" s="108">
        <f t="shared" si="5"/>
        <v>0</v>
      </c>
      <c r="O361" s="21"/>
      <c r="P361" s="21"/>
      <c r="Q361" s="21"/>
      <c r="R361" s="21"/>
    </row>
    <row r="362" spans="1:18" ht="15" outlineLevel="1">
      <c r="A362" s="90">
        <v>6.2</v>
      </c>
      <c r="B362" s="13" t="s">
        <v>368</v>
      </c>
      <c r="C362" s="22" t="s">
        <v>369</v>
      </c>
      <c r="D362" s="69" t="s">
        <v>14</v>
      </c>
      <c r="E362" s="69"/>
      <c r="F362" s="69"/>
      <c r="G362" s="108"/>
      <c r="H362" s="108">
        <f t="shared" si="5"/>
        <v>0</v>
      </c>
      <c r="O362" s="21"/>
      <c r="P362" s="21"/>
      <c r="Q362" s="21"/>
      <c r="R362" s="21"/>
    </row>
    <row r="363" spans="1:18" ht="15" outlineLevel="1">
      <c r="A363" s="90">
        <v>6.21</v>
      </c>
      <c r="B363" s="13" t="s">
        <v>368</v>
      </c>
      <c r="C363" s="22" t="s">
        <v>370</v>
      </c>
      <c r="D363" s="69" t="s">
        <v>14</v>
      </c>
      <c r="E363" s="69"/>
      <c r="F363" s="69"/>
      <c r="G363" s="108"/>
      <c r="H363" s="108">
        <f t="shared" si="5"/>
        <v>0</v>
      </c>
      <c r="O363" s="21"/>
      <c r="P363" s="21"/>
      <c r="Q363" s="21"/>
      <c r="R363" s="21"/>
    </row>
    <row r="364" spans="1:18" ht="15" outlineLevel="1">
      <c r="A364" s="90">
        <v>6.22</v>
      </c>
      <c r="B364" s="13" t="s">
        <v>368</v>
      </c>
      <c r="C364" s="22" t="s">
        <v>371</v>
      </c>
      <c r="D364" s="69" t="s">
        <v>14</v>
      </c>
      <c r="E364" s="69"/>
      <c r="F364" s="69"/>
      <c r="G364" s="108"/>
      <c r="H364" s="108">
        <f t="shared" si="5"/>
        <v>0</v>
      </c>
      <c r="O364" s="21"/>
      <c r="P364" s="21"/>
      <c r="Q364" s="21"/>
      <c r="R364" s="21"/>
    </row>
    <row r="365" spans="1:18" ht="15" outlineLevel="1">
      <c r="A365" s="90">
        <v>6.23</v>
      </c>
      <c r="B365" s="13" t="s">
        <v>372</v>
      </c>
      <c r="C365" s="22" t="s">
        <v>373</v>
      </c>
      <c r="D365" s="69" t="s">
        <v>14</v>
      </c>
      <c r="E365" s="69"/>
      <c r="F365" s="69"/>
      <c r="G365" s="108"/>
      <c r="H365" s="108">
        <f t="shared" si="5"/>
        <v>0</v>
      </c>
      <c r="O365" s="21"/>
      <c r="P365" s="21"/>
      <c r="Q365" s="21"/>
      <c r="R365" s="21"/>
    </row>
    <row r="366" spans="1:18" ht="15" outlineLevel="1">
      <c r="A366" s="90">
        <v>6.24</v>
      </c>
      <c r="B366" s="13" t="s">
        <v>372</v>
      </c>
      <c r="C366" s="22" t="s">
        <v>374</v>
      </c>
      <c r="D366" s="69" t="s">
        <v>14</v>
      </c>
      <c r="E366" s="69"/>
      <c r="F366" s="69"/>
      <c r="G366" s="108"/>
      <c r="H366" s="108">
        <f t="shared" si="5"/>
        <v>0</v>
      </c>
      <c r="O366" s="21"/>
      <c r="P366" s="21"/>
      <c r="Q366" s="21"/>
      <c r="R366" s="21"/>
    </row>
    <row r="367" spans="1:18" ht="15" outlineLevel="1">
      <c r="A367" s="90">
        <v>6.25</v>
      </c>
      <c r="B367" s="13" t="s">
        <v>372</v>
      </c>
      <c r="C367" s="22" t="s">
        <v>375</v>
      </c>
      <c r="D367" s="69" t="s">
        <v>14</v>
      </c>
      <c r="E367" s="69"/>
      <c r="F367" s="69"/>
      <c r="G367" s="108"/>
      <c r="H367" s="108">
        <f t="shared" si="5"/>
        <v>0</v>
      </c>
      <c r="O367" s="21"/>
      <c r="P367" s="21"/>
      <c r="Q367" s="21"/>
      <c r="R367" s="21"/>
    </row>
    <row r="368" spans="1:18" ht="15" outlineLevel="1">
      <c r="A368" s="90">
        <v>6.26</v>
      </c>
      <c r="B368" s="13" t="s">
        <v>368</v>
      </c>
      <c r="C368" s="22" t="s">
        <v>376</v>
      </c>
      <c r="D368" s="69" t="s">
        <v>14</v>
      </c>
      <c r="E368" s="69"/>
      <c r="F368" s="69"/>
      <c r="G368" s="108"/>
      <c r="H368" s="108">
        <f t="shared" si="5"/>
        <v>0</v>
      </c>
      <c r="O368" s="21"/>
      <c r="P368" s="21"/>
      <c r="Q368" s="21"/>
      <c r="R368" s="21"/>
    </row>
    <row r="369" spans="1:18" ht="15" outlineLevel="1">
      <c r="A369" s="90">
        <v>6.27</v>
      </c>
      <c r="B369" s="13" t="s">
        <v>372</v>
      </c>
      <c r="C369" s="22" t="s">
        <v>377</v>
      </c>
      <c r="D369" s="69" t="s">
        <v>14</v>
      </c>
      <c r="E369" s="69"/>
      <c r="F369" s="69"/>
      <c r="G369" s="108"/>
      <c r="H369" s="108">
        <f t="shared" si="5"/>
        <v>0</v>
      </c>
      <c r="O369" s="21"/>
      <c r="P369" s="21"/>
      <c r="Q369" s="21"/>
      <c r="R369" s="21"/>
    </row>
    <row r="370" spans="1:18" ht="15" outlineLevel="1">
      <c r="A370" s="90">
        <v>6.28</v>
      </c>
      <c r="B370" s="13" t="s">
        <v>368</v>
      </c>
      <c r="C370" s="22" t="s">
        <v>378</v>
      </c>
      <c r="D370" s="69" t="s">
        <v>14</v>
      </c>
      <c r="E370" s="69"/>
      <c r="F370" s="69"/>
      <c r="G370" s="108"/>
      <c r="H370" s="108">
        <f t="shared" si="5"/>
        <v>0</v>
      </c>
      <c r="O370" s="21"/>
      <c r="P370" s="21"/>
      <c r="Q370" s="21"/>
      <c r="R370" s="21"/>
    </row>
    <row r="371" spans="1:18" ht="15" outlineLevel="1">
      <c r="A371" s="90">
        <v>6.29</v>
      </c>
      <c r="B371" s="13" t="s">
        <v>372</v>
      </c>
      <c r="C371" s="22" t="s">
        <v>379</v>
      </c>
      <c r="D371" s="69" t="s">
        <v>14</v>
      </c>
      <c r="E371" s="69"/>
      <c r="F371" s="69"/>
      <c r="G371" s="108"/>
      <c r="H371" s="108">
        <f t="shared" si="5"/>
        <v>0</v>
      </c>
      <c r="O371" s="21"/>
      <c r="P371" s="21"/>
      <c r="Q371" s="21"/>
      <c r="R371" s="21"/>
    </row>
    <row r="372" spans="1:18" ht="15" outlineLevel="1">
      <c r="A372" s="90">
        <v>6.3</v>
      </c>
      <c r="B372" s="6" t="s">
        <v>372</v>
      </c>
      <c r="C372" s="22" t="s">
        <v>380</v>
      </c>
      <c r="D372" s="69" t="s">
        <v>14</v>
      </c>
      <c r="E372" s="69"/>
      <c r="F372" s="69"/>
      <c r="G372" s="108"/>
      <c r="H372" s="108">
        <f t="shared" si="5"/>
        <v>0</v>
      </c>
      <c r="O372" s="21"/>
      <c r="P372" s="21"/>
      <c r="Q372" s="21"/>
      <c r="R372" s="21"/>
    </row>
    <row r="373" spans="1:18" ht="15" outlineLevel="1">
      <c r="A373" s="90">
        <v>6.31</v>
      </c>
      <c r="B373" s="13" t="s">
        <v>372</v>
      </c>
      <c r="C373" s="22" t="s">
        <v>381</v>
      </c>
      <c r="D373" s="69" t="s">
        <v>14</v>
      </c>
      <c r="E373" s="69"/>
      <c r="F373" s="69"/>
      <c r="G373" s="108"/>
      <c r="H373" s="108">
        <f t="shared" si="5"/>
        <v>0</v>
      </c>
      <c r="O373" s="21"/>
      <c r="P373" s="21"/>
      <c r="Q373" s="21"/>
      <c r="R373" s="21"/>
    </row>
    <row r="374" spans="1:18" ht="15" outlineLevel="1">
      <c r="A374" s="90">
        <v>6.32</v>
      </c>
      <c r="B374" s="13" t="s">
        <v>382</v>
      </c>
      <c r="C374" s="22" t="s">
        <v>383</v>
      </c>
      <c r="D374" s="69" t="s">
        <v>14</v>
      </c>
      <c r="E374" s="69"/>
      <c r="F374" s="69"/>
      <c r="G374" s="108"/>
      <c r="H374" s="108">
        <f t="shared" si="5"/>
        <v>0</v>
      </c>
      <c r="O374" s="21"/>
      <c r="P374" s="21"/>
      <c r="Q374" s="21"/>
      <c r="R374" s="21"/>
    </row>
    <row r="375" spans="1:18" ht="15" outlineLevel="1">
      <c r="A375" s="90">
        <v>6.33</v>
      </c>
      <c r="B375" s="13" t="s">
        <v>384</v>
      </c>
      <c r="C375" s="22" t="s">
        <v>385</v>
      </c>
      <c r="D375" s="69" t="s">
        <v>14</v>
      </c>
      <c r="E375" s="69"/>
      <c r="F375" s="69"/>
      <c r="G375" s="108"/>
      <c r="H375" s="108">
        <f t="shared" si="5"/>
        <v>0</v>
      </c>
      <c r="O375" s="21"/>
      <c r="P375" s="21"/>
      <c r="Q375" s="21"/>
      <c r="R375" s="21"/>
    </row>
    <row r="376" spans="1:18" ht="15" outlineLevel="1">
      <c r="A376" s="90">
        <v>6.34</v>
      </c>
      <c r="B376" s="6" t="s">
        <v>386</v>
      </c>
      <c r="C376" s="22" t="s">
        <v>387</v>
      </c>
      <c r="D376" s="69" t="s">
        <v>14</v>
      </c>
      <c r="E376" s="69"/>
      <c r="F376" s="69"/>
      <c r="G376" s="108"/>
      <c r="H376" s="108">
        <f t="shared" si="5"/>
        <v>0</v>
      </c>
      <c r="O376" s="21"/>
      <c r="P376" s="21"/>
      <c r="Q376" s="21"/>
      <c r="R376" s="21"/>
    </row>
    <row r="377" spans="1:18" ht="15" outlineLevel="1">
      <c r="A377" s="90">
        <v>6.35</v>
      </c>
      <c r="B377" s="8" t="s">
        <v>386</v>
      </c>
      <c r="C377" s="56" t="s">
        <v>388</v>
      </c>
      <c r="D377" s="69" t="s">
        <v>14</v>
      </c>
      <c r="E377" s="69"/>
      <c r="F377" s="69"/>
      <c r="G377" s="108"/>
      <c r="H377" s="108">
        <f t="shared" si="5"/>
        <v>0</v>
      </c>
      <c r="O377" s="21"/>
      <c r="P377" s="21"/>
      <c r="Q377" s="21"/>
      <c r="R377" s="21"/>
    </row>
    <row r="378" spans="1:18" ht="13.5" customHeight="1">
      <c r="A378" s="9" t="s">
        <v>389</v>
      </c>
      <c r="B378" s="2" t="s">
        <v>390</v>
      </c>
      <c r="C378" s="18"/>
      <c r="D378" s="68"/>
      <c r="E378" s="68"/>
      <c r="F378" s="68"/>
      <c r="G378" s="107"/>
      <c r="H378" s="107">
        <f t="shared" si="5"/>
        <v>0</v>
      </c>
      <c r="O378" s="21"/>
      <c r="P378" s="21"/>
      <c r="Q378" s="21"/>
      <c r="R378" s="21"/>
    </row>
    <row r="379" spans="1:18" ht="15" outlineLevel="1">
      <c r="A379" s="1">
        <v>7.1</v>
      </c>
      <c r="B379" s="7" t="s">
        <v>408</v>
      </c>
      <c r="C379" s="79" t="s">
        <v>409</v>
      </c>
      <c r="D379" s="5" t="s">
        <v>14</v>
      </c>
      <c r="E379" s="5"/>
      <c r="F379" s="5"/>
      <c r="G379" s="108"/>
      <c r="H379" s="108">
        <f t="shared" si="5"/>
        <v>0</v>
      </c>
      <c r="O379" s="21"/>
      <c r="P379" s="21"/>
      <c r="Q379" s="21"/>
      <c r="R379" s="21"/>
    </row>
    <row r="380" spans="1:18" ht="15" outlineLevel="1">
      <c r="A380" s="1">
        <v>7.2</v>
      </c>
      <c r="B380" s="58" t="s">
        <v>796</v>
      </c>
      <c r="C380" s="80" t="s">
        <v>797</v>
      </c>
      <c r="D380" s="5" t="s">
        <v>14</v>
      </c>
      <c r="E380" s="5"/>
      <c r="F380" s="5"/>
      <c r="G380" s="108"/>
      <c r="H380" s="108">
        <f t="shared" si="5"/>
        <v>0</v>
      </c>
      <c r="O380" s="21"/>
      <c r="P380" s="21"/>
      <c r="Q380" s="21"/>
      <c r="R380" s="21"/>
    </row>
    <row r="381" spans="1:18" ht="15" outlineLevel="1">
      <c r="A381" s="1">
        <v>7.3</v>
      </c>
      <c r="B381" s="58" t="s">
        <v>798</v>
      </c>
      <c r="C381" s="80" t="s">
        <v>799</v>
      </c>
      <c r="D381" s="5" t="s">
        <v>14</v>
      </c>
      <c r="E381" s="5"/>
      <c r="F381" s="5"/>
      <c r="G381" s="108"/>
      <c r="H381" s="108">
        <f t="shared" si="5"/>
        <v>0</v>
      </c>
      <c r="O381" s="21"/>
      <c r="P381" s="21"/>
      <c r="Q381" s="21"/>
      <c r="R381" s="21"/>
    </row>
    <row r="382" spans="1:18" ht="15" outlineLevel="1">
      <c r="A382" s="1">
        <v>7.4</v>
      </c>
      <c r="B382" s="78" t="s">
        <v>1081</v>
      </c>
      <c r="C382" s="78" t="s">
        <v>1078</v>
      </c>
      <c r="D382" s="5" t="s">
        <v>14</v>
      </c>
      <c r="E382" s="5"/>
      <c r="F382" s="5"/>
      <c r="G382" s="108"/>
      <c r="H382" s="108">
        <f t="shared" si="5"/>
        <v>0</v>
      </c>
      <c r="O382" s="21"/>
      <c r="P382" s="21"/>
      <c r="Q382" s="21"/>
      <c r="R382" s="21"/>
    </row>
    <row r="383" spans="1:18" ht="15" outlineLevel="1">
      <c r="A383" s="1">
        <v>7.5</v>
      </c>
      <c r="B383" s="78" t="s">
        <v>1080</v>
      </c>
      <c r="C383" s="78" t="s">
        <v>1079</v>
      </c>
      <c r="D383" s="5" t="s">
        <v>14</v>
      </c>
      <c r="E383" s="5"/>
      <c r="F383" s="5"/>
      <c r="G383" s="108"/>
      <c r="H383" s="108">
        <f t="shared" si="5"/>
        <v>0</v>
      </c>
      <c r="O383" s="21"/>
      <c r="P383" s="21"/>
      <c r="Q383" s="21"/>
      <c r="R383" s="21"/>
    </row>
    <row r="384" spans="1:18" ht="75" outlineLevel="1">
      <c r="A384" s="1">
        <v>7.6</v>
      </c>
      <c r="B384" s="87" t="s">
        <v>764</v>
      </c>
      <c r="C384" s="79" t="s">
        <v>1056</v>
      </c>
      <c r="D384" s="5" t="s">
        <v>14</v>
      </c>
      <c r="E384" s="5"/>
      <c r="F384" s="5"/>
      <c r="G384" s="108"/>
      <c r="H384" s="108">
        <f t="shared" si="5"/>
        <v>0</v>
      </c>
      <c r="O384" s="21"/>
      <c r="P384" s="21"/>
      <c r="Q384" s="21"/>
      <c r="R384" s="21"/>
    </row>
    <row r="385" spans="1:18" ht="15" outlineLevel="1">
      <c r="A385" s="1">
        <v>7.7</v>
      </c>
      <c r="B385" s="87" t="s">
        <v>800</v>
      </c>
      <c r="C385" s="81" t="s">
        <v>801</v>
      </c>
      <c r="D385" s="11" t="s">
        <v>802</v>
      </c>
      <c r="E385" s="11"/>
      <c r="F385" s="11"/>
      <c r="G385" s="108"/>
      <c r="H385" s="108">
        <f t="shared" si="5"/>
        <v>0</v>
      </c>
      <c r="O385" s="21"/>
      <c r="P385" s="21"/>
      <c r="Q385" s="21"/>
      <c r="R385" s="21"/>
    </row>
    <row r="386" spans="1:18" ht="15" outlineLevel="1">
      <c r="A386" s="1">
        <v>7.8</v>
      </c>
      <c r="B386" s="87" t="s">
        <v>800</v>
      </c>
      <c r="C386" s="55" t="s">
        <v>803</v>
      </c>
      <c r="D386" s="11" t="s">
        <v>802</v>
      </c>
      <c r="E386" s="11"/>
      <c r="F386" s="11"/>
      <c r="G386" s="108"/>
      <c r="H386" s="108">
        <f t="shared" si="5"/>
        <v>0</v>
      </c>
      <c r="O386" s="21"/>
      <c r="P386" s="21"/>
      <c r="Q386" s="21"/>
      <c r="R386" s="21"/>
    </row>
    <row r="387" spans="1:18" ht="15" outlineLevel="1">
      <c r="A387" s="1">
        <v>7.9</v>
      </c>
      <c r="B387" s="3" t="s">
        <v>398</v>
      </c>
      <c r="C387" s="22" t="s">
        <v>399</v>
      </c>
      <c r="D387" s="82" t="s">
        <v>14</v>
      </c>
      <c r="E387" s="161"/>
      <c r="F387" s="161"/>
      <c r="G387" s="108"/>
      <c r="H387" s="108">
        <f t="shared" si="5"/>
        <v>0</v>
      </c>
      <c r="O387" s="21"/>
      <c r="P387" s="21"/>
      <c r="Q387" s="21"/>
      <c r="R387" s="21"/>
    </row>
    <row r="388" spans="1:18" ht="15" outlineLevel="1">
      <c r="A388" s="1">
        <v>7.1</v>
      </c>
      <c r="B388" s="88" t="s">
        <v>1082</v>
      </c>
      <c r="C388" s="66" t="s">
        <v>1054</v>
      </c>
      <c r="D388" s="72" t="s">
        <v>14</v>
      </c>
      <c r="E388" s="162"/>
      <c r="F388" s="162"/>
      <c r="G388" s="108"/>
      <c r="H388" s="108">
        <f t="shared" si="5"/>
        <v>0</v>
      </c>
      <c r="O388" s="21"/>
      <c r="P388" s="21"/>
      <c r="Q388" s="21"/>
      <c r="R388" s="21"/>
    </row>
    <row r="389" spans="1:18" ht="45" outlineLevel="1">
      <c r="A389" s="90">
        <v>7.11</v>
      </c>
      <c r="B389" s="77" t="s">
        <v>763</v>
      </c>
      <c r="C389" s="65" t="s">
        <v>1055</v>
      </c>
      <c r="D389" s="72" t="s">
        <v>14</v>
      </c>
      <c r="E389" s="162"/>
      <c r="F389" s="162"/>
      <c r="G389" s="108"/>
      <c r="H389" s="108">
        <f t="shared" si="5"/>
        <v>0</v>
      </c>
      <c r="O389" s="21"/>
      <c r="P389" s="21"/>
      <c r="Q389" s="21"/>
      <c r="R389" s="21"/>
    </row>
    <row r="390" spans="1:18" ht="30" outlineLevel="1">
      <c r="A390" s="90">
        <v>7.12</v>
      </c>
      <c r="B390" s="89" t="s">
        <v>1053</v>
      </c>
      <c r="C390" s="65" t="s">
        <v>765</v>
      </c>
      <c r="D390" s="85" t="s">
        <v>211</v>
      </c>
      <c r="E390" s="163"/>
      <c r="F390" s="163"/>
      <c r="G390" s="108"/>
      <c r="H390" s="108">
        <f t="shared" si="5"/>
        <v>0</v>
      </c>
      <c r="O390" s="21"/>
      <c r="P390" s="21"/>
      <c r="Q390" s="21"/>
      <c r="R390" s="21"/>
    </row>
    <row r="391" spans="1:18" ht="30" outlineLevel="1">
      <c r="A391" s="90">
        <v>7.13</v>
      </c>
      <c r="B391" s="77" t="s">
        <v>1052</v>
      </c>
      <c r="C391" s="65" t="s">
        <v>765</v>
      </c>
      <c r="D391" s="85" t="s">
        <v>211</v>
      </c>
      <c r="E391" s="163"/>
      <c r="F391" s="163"/>
      <c r="G391" s="108"/>
      <c r="H391" s="108">
        <f aca="true" t="shared" si="6" ref="H391:H454">ROUND(G391*1.21,2)</f>
        <v>0</v>
      </c>
      <c r="O391" s="21"/>
      <c r="P391" s="21"/>
      <c r="Q391" s="21"/>
      <c r="R391" s="21"/>
    </row>
    <row r="392" spans="1:18" ht="15" outlineLevel="1">
      <c r="A392" s="90">
        <v>7.14</v>
      </c>
      <c r="B392" s="13" t="s">
        <v>396</v>
      </c>
      <c r="C392" s="22" t="s">
        <v>397</v>
      </c>
      <c r="D392" s="69" t="s">
        <v>393</v>
      </c>
      <c r="E392" s="69"/>
      <c r="F392" s="69"/>
      <c r="G392" s="108"/>
      <c r="H392" s="108">
        <f t="shared" si="6"/>
        <v>0</v>
      </c>
      <c r="O392" s="21"/>
      <c r="P392" s="21"/>
      <c r="Q392" s="21"/>
      <c r="R392" s="21"/>
    </row>
    <row r="393" spans="1:18" ht="15" outlineLevel="1">
      <c r="A393" s="90">
        <v>7.15</v>
      </c>
      <c r="B393" s="42" t="s">
        <v>832</v>
      </c>
      <c r="C393" s="67" t="s">
        <v>1057</v>
      </c>
      <c r="D393" s="5" t="s">
        <v>14</v>
      </c>
      <c r="E393" s="5"/>
      <c r="F393" s="5"/>
      <c r="G393" s="108"/>
      <c r="H393" s="108">
        <f t="shared" si="6"/>
        <v>0</v>
      </c>
      <c r="O393" s="21"/>
      <c r="P393" s="21"/>
      <c r="Q393" s="21"/>
      <c r="R393" s="21"/>
    </row>
    <row r="394" spans="1:18" ht="15" outlineLevel="1">
      <c r="A394" s="90">
        <v>7.16</v>
      </c>
      <c r="B394" s="13" t="s">
        <v>391</v>
      </c>
      <c r="C394" s="22" t="s">
        <v>392</v>
      </c>
      <c r="D394" s="82" t="s">
        <v>393</v>
      </c>
      <c r="E394" s="161"/>
      <c r="F394" s="161"/>
      <c r="G394" s="108"/>
      <c r="H394" s="108">
        <f t="shared" si="6"/>
        <v>0</v>
      </c>
      <c r="O394" s="21"/>
      <c r="P394" s="21"/>
      <c r="Q394" s="21"/>
      <c r="R394" s="21"/>
    </row>
    <row r="395" spans="1:18" ht="15" outlineLevel="1">
      <c r="A395" s="90">
        <v>7.17</v>
      </c>
      <c r="B395" s="42" t="s">
        <v>844</v>
      </c>
      <c r="C395" s="67" t="s">
        <v>845</v>
      </c>
      <c r="D395" s="72" t="s">
        <v>14</v>
      </c>
      <c r="E395" s="162"/>
      <c r="F395" s="162"/>
      <c r="G395" s="108"/>
      <c r="H395" s="108">
        <f t="shared" si="6"/>
        <v>0</v>
      </c>
      <c r="O395" s="21"/>
      <c r="P395" s="21"/>
      <c r="Q395" s="21"/>
      <c r="R395" s="21"/>
    </row>
    <row r="396" spans="1:18" ht="15" outlineLevel="1">
      <c r="A396" s="90">
        <v>7.18</v>
      </c>
      <c r="B396" s="42" t="s">
        <v>846</v>
      </c>
      <c r="C396" s="67" t="s">
        <v>847</v>
      </c>
      <c r="D396" s="5" t="s">
        <v>14</v>
      </c>
      <c r="E396" s="5"/>
      <c r="F396" s="5"/>
      <c r="G396" s="108"/>
      <c r="H396" s="108">
        <f t="shared" si="6"/>
        <v>0</v>
      </c>
      <c r="O396" s="21"/>
      <c r="P396" s="21"/>
      <c r="Q396" s="21"/>
      <c r="R396" s="21"/>
    </row>
    <row r="397" spans="1:18" ht="15" outlineLevel="1">
      <c r="A397" s="90">
        <v>7.19</v>
      </c>
      <c r="B397" s="11" t="s">
        <v>848</v>
      </c>
      <c r="C397" s="55" t="s">
        <v>1042</v>
      </c>
      <c r="D397" s="5" t="s">
        <v>14</v>
      </c>
      <c r="E397" s="5"/>
      <c r="F397" s="5"/>
      <c r="G397" s="108"/>
      <c r="H397" s="108">
        <f t="shared" si="6"/>
        <v>0</v>
      </c>
      <c r="O397" s="21"/>
      <c r="P397" s="21"/>
      <c r="Q397" s="21"/>
      <c r="R397" s="21"/>
    </row>
    <row r="398" spans="1:18" ht="15" outlineLevel="1">
      <c r="A398" s="90">
        <v>7.2</v>
      </c>
      <c r="B398" s="11" t="s">
        <v>849</v>
      </c>
      <c r="C398" s="11"/>
      <c r="D398" s="72" t="s">
        <v>14</v>
      </c>
      <c r="E398" s="162"/>
      <c r="F398" s="162"/>
      <c r="G398" s="108"/>
      <c r="H398" s="108">
        <f t="shared" si="6"/>
        <v>0</v>
      </c>
      <c r="O398" s="21"/>
      <c r="P398" s="21"/>
      <c r="Q398" s="21"/>
      <c r="R398" s="21"/>
    </row>
    <row r="399" spans="1:18" ht="15" outlineLevel="1">
      <c r="A399" s="90">
        <v>7.21</v>
      </c>
      <c r="B399" s="11" t="s">
        <v>850</v>
      </c>
      <c r="C399" s="11"/>
      <c r="D399" s="72" t="s">
        <v>14</v>
      </c>
      <c r="E399" s="162"/>
      <c r="F399" s="162"/>
      <c r="G399" s="108"/>
      <c r="H399" s="108">
        <f t="shared" si="6"/>
        <v>0</v>
      </c>
      <c r="O399" s="21"/>
      <c r="P399" s="21"/>
      <c r="Q399" s="21"/>
      <c r="R399" s="21"/>
    </row>
    <row r="400" spans="1:18" ht="15" outlineLevel="1">
      <c r="A400" s="90">
        <v>7.22</v>
      </c>
      <c r="B400" s="13" t="s">
        <v>402</v>
      </c>
      <c r="C400" s="3" t="s">
        <v>403</v>
      </c>
      <c r="D400" s="82" t="s">
        <v>395</v>
      </c>
      <c r="E400" s="161"/>
      <c r="F400" s="161"/>
      <c r="G400" s="108"/>
      <c r="H400" s="108">
        <f t="shared" si="6"/>
        <v>0</v>
      </c>
      <c r="O400" s="21"/>
      <c r="P400" s="21"/>
      <c r="Q400" s="21"/>
      <c r="R400" s="21"/>
    </row>
    <row r="401" spans="1:18" ht="15" outlineLevel="1">
      <c r="A401" s="90">
        <v>7.23</v>
      </c>
      <c r="B401" s="42" t="s">
        <v>857</v>
      </c>
      <c r="C401" s="67" t="s">
        <v>858</v>
      </c>
      <c r="D401" s="72" t="s">
        <v>14</v>
      </c>
      <c r="E401" s="162"/>
      <c r="F401" s="162"/>
      <c r="G401" s="108"/>
      <c r="H401" s="108">
        <f t="shared" si="6"/>
        <v>0</v>
      </c>
      <c r="O401" s="21"/>
      <c r="P401" s="21"/>
      <c r="Q401" s="21"/>
      <c r="R401" s="21"/>
    </row>
    <row r="402" spans="1:18" ht="45" outlineLevel="1">
      <c r="A402" s="90">
        <v>7.24</v>
      </c>
      <c r="B402" s="11" t="s">
        <v>876</v>
      </c>
      <c r="C402" s="86" t="s">
        <v>1045</v>
      </c>
      <c r="D402" s="72" t="s">
        <v>14</v>
      </c>
      <c r="E402" s="162"/>
      <c r="F402" s="162"/>
      <c r="G402" s="108"/>
      <c r="H402" s="108">
        <f t="shared" si="6"/>
        <v>0</v>
      </c>
      <c r="O402" s="21"/>
      <c r="P402" s="21"/>
      <c r="Q402" s="21"/>
      <c r="R402" s="21"/>
    </row>
    <row r="403" spans="1:18" ht="15" outlineLevel="1">
      <c r="A403" s="90">
        <v>7.25</v>
      </c>
      <c r="B403" s="11" t="s">
        <v>1043</v>
      </c>
      <c r="C403" s="11" t="s">
        <v>873</v>
      </c>
      <c r="D403" s="83" t="s">
        <v>874</v>
      </c>
      <c r="E403" s="164"/>
      <c r="F403" s="164"/>
      <c r="G403" s="108"/>
      <c r="H403" s="108">
        <f t="shared" si="6"/>
        <v>0</v>
      </c>
      <c r="O403" s="21"/>
      <c r="P403" s="21"/>
      <c r="Q403" s="21"/>
      <c r="R403" s="21"/>
    </row>
    <row r="404" spans="1:18" ht="15" outlineLevel="1">
      <c r="A404" s="90">
        <v>7.26</v>
      </c>
      <c r="B404" s="11" t="s">
        <v>1043</v>
      </c>
      <c r="C404" s="11" t="s">
        <v>875</v>
      </c>
      <c r="D404" s="83" t="s">
        <v>874</v>
      </c>
      <c r="E404" s="164"/>
      <c r="F404" s="164"/>
      <c r="G404" s="108"/>
      <c r="H404" s="108">
        <f t="shared" si="6"/>
        <v>0</v>
      </c>
      <c r="O404" s="21"/>
      <c r="P404" s="21"/>
      <c r="Q404" s="21"/>
      <c r="R404" s="21"/>
    </row>
    <row r="405" spans="1:18" ht="15" outlineLevel="1">
      <c r="A405" s="90">
        <v>7.27</v>
      </c>
      <c r="B405" s="11" t="s">
        <v>1043</v>
      </c>
      <c r="C405" s="42" t="s">
        <v>877</v>
      </c>
      <c r="D405" s="59" t="s">
        <v>874</v>
      </c>
      <c r="E405" s="59"/>
      <c r="F405" s="59"/>
      <c r="G405" s="108"/>
      <c r="H405" s="108">
        <f t="shared" si="6"/>
        <v>0</v>
      </c>
      <c r="O405" s="21"/>
      <c r="P405" s="21"/>
      <c r="Q405" s="21"/>
      <c r="R405" s="21"/>
    </row>
    <row r="406" spans="1:18" ht="15" outlineLevel="1">
      <c r="A406" s="90">
        <v>7.28</v>
      </c>
      <c r="B406" s="11" t="s">
        <v>1043</v>
      </c>
      <c r="C406" s="42" t="s">
        <v>878</v>
      </c>
      <c r="D406" s="59" t="s">
        <v>874</v>
      </c>
      <c r="E406" s="59"/>
      <c r="F406" s="59"/>
      <c r="G406" s="108"/>
      <c r="H406" s="108">
        <f t="shared" si="6"/>
        <v>0</v>
      </c>
      <c r="O406" s="21"/>
      <c r="P406" s="21"/>
      <c r="Q406" s="21"/>
      <c r="R406" s="21"/>
    </row>
    <row r="407" spans="1:18" ht="15" outlineLevel="1">
      <c r="A407" s="90">
        <v>7.29</v>
      </c>
      <c r="B407" s="11" t="s">
        <v>1043</v>
      </c>
      <c r="C407" s="42" t="s">
        <v>879</v>
      </c>
      <c r="D407" s="59" t="s">
        <v>874</v>
      </c>
      <c r="E407" s="59"/>
      <c r="F407" s="59"/>
      <c r="G407" s="108"/>
      <c r="H407" s="108">
        <f t="shared" si="6"/>
        <v>0</v>
      </c>
      <c r="O407" s="21"/>
      <c r="P407" s="21"/>
      <c r="Q407" s="21"/>
      <c r="R407" s="21"/>
    </row>
    <row r="408" spans="1:18" ht="15" outlineLevel="1">
      <c r="A408" s="90">
        <v>7.3</v>
      </c>
      <c r="B408" s="42" t="s">
        <v>1044</v>
      </c>
      <c r="C408" s="42" t="s">
        <v>880</v>
      </c>
      <c r="D408" s="59" t="s">
        <v>881</v>
      </c>
      <c r="E408" s="59"/>
      <c r="F408" s="59"/>
      <c r="G408" s="108"/>
      <c r="H408" s="108">
        <f t="shared" si="6"/>
        <v>0</v>
      </c>
      <c r="O408" s="21"/>
      <c r="P408" s="21"/>
      <c r="Q408" s="21"/>
      <c r="R408" s="21"/>
    </row>
    <row r="409" spans="1:18" ht="15" outlineLevel="1">
      <c r="A409" s="90">
        <v>7.31</v>
      </c>
      <c r="B409" s="11" t="s">
        <v>882</v>
      </c>
      <c r="C409" s="11" t="s">
        <v>883</v>
      </c>
      <c r="D409" s="44" t="s">
        <v>884</v>
      </c>
      <c r="E409" s="44"/>
      <c r="F409" s="44"/>
      <c r="G409" s="108"/>
      <c r="H409" s="108">
        <f t="shared" si="6"/>
        <v>0</v>
      </c>
      <c r="O409" s="21"/>
      <c r="P409" s="21"/>
      <c r="Q409" s="21"/>
      <c r="R409" s="21"/>
    </row>
    <row r="410" spans="1:18" ht="15" outlineLevel="1">
      <c r="A410" s="90">
        <v>7.32</v>
      </c>
      <c r="B410" s="57" t="s">
        <v>885</v>
      </c>
      <c r="C410" s="57" t="s">
        <v>886</v>
      </c>
      <c r="D410" s="5" t="s">
        <v>14</v>
      </c>
      <c r="E410" s="5"/>
      <c r="F410" s="5"/>
      <c r="G410" s="108"/>
      <c r="H410" s="108">
        <f t="shared" si="6"/>
        <v>0</v>
      </c>
      <c r="O410" s="21"/>
      <c r="P410" s="21"/>
      <c r="Q410" s="21"/>
      <c r="R410" s="21"/>
    </row>
    <row r="411" spans="1:18" ht="18" customHeight="1" outlineLevel="1">
      <c r="A411" s="90">
        <v>7.33</v>
      </c>
      <c r="B411" s="57" t="s">
        <v>885</v>
      </c>
      <c r="C411" s="66" t="s">
        <v>887</v>
      </c>
      <c r="D411" s="5" t="s">
        <v>14</v>
      </c>
      <c r="E411" s="5"/>
      <c r="F411" s="5"/>
      <c r="G411" s="108"/>
      <c r="H411" s="108">
        <f t="shared" si="6"/>
        <v>0</v>
      </c>
      <c r="O411" s="21"/>
      <c r="P411" s="21"/>
      <c r="Q411" s="21"/>
      <c r="R411" s="21"/>
    </row>
    <row r="412" spans="1:18" ht="15" outlineLevel="1">
      <c r="A412" s="90">
        <v>7.34</v>
      </c>
      <c r="B412" s="57" t="s">
        <v>885</v>
      </c>
      <c r="C412" s="11" t="s">
        <v>888</v>
      </c>
      <c r="D412" s="5" t="s">
        <v>14</v>
      </c>
      <c r="E412" s="5"/>
      <c r="F412" s="5"/>
      <c r="G412" s="108"/>
      <c r="H412" s="108">
        <f t="shared" si="6"/>
        <v>0</v>
      </c>
      <c r="O412" s="21"/>
      <c r="P412" s="21"/>
      <c r="Q412" s="21"/>
      <c r="R412" s="21"/>
    </row>
    <row r="413" spans="1:18" ht="15" outlineLevel="1">
      <c r="A413" s="90">
        <v>7.35</v>
      </c>
      <c r="B413" s="58" t="s">
        <v>889</v>
      </c>
      <c r="C413" s="42" t="s">
        <v>890</v>
      </c>
      <c r="D413" s="72" t="s">
        <v>14</v>
      </c>
      <c r="E413" s="162"/>
      <c r="F413" s="162"/>
      <c r="G413" s="108"/>
      <c r="H413" s="108">
        <f t="shared" si="6"/>
        <v>0</v>
      </c>
      <c r="O413" s="21"/>
      <c r="P413" s="21"/>
      <c r="Q413" s="21"/>
      <c r="R413" s="21"/>
    </row>
    <row r="414" spans="1:18" ht="15" outlineLevel="1">
      <c r="A414" s="90">
        <v>7.35999999999999</v>
      </c>
      <c r="B414" s="42" t="s">
        <v>889</v>
      </c>
      <c r="C414" s="42" t="s">
        <v>891</v>
      </c>
      <c r="D414" s="72" t="s">
        <v>14</v>
      </c>
      <c r="E414" s="162"/>
      <c r="F414" s="162"/>
      <c r="G414" s="108"/>
      <c r="H414" s="108">
        <f t="shared" si="6"/>
        <v>0</v>
      </c>
      <c r="O414" s="21"/>
      <c r="P414" s="21"/>
      <c r="Q414" s="21"/>
      <c r="R414" s="21"/>
    </row>
    <row r="415" spans="1:18" ht="15" outlineLevel="1">
      <c r="A415" s="90">
        <v>7.36999999999999</v>
      </c>
      <c r="B415" s="42" t="s">
        <v>889</v>
      </c>
      <c r="C415" s="42" t="s">
        <v>892</v>
      </c>
      <c r="D415" s="72" t="s">
        <v>14</v>
      </c>
      <c r="E415" s="162"/>
      <c r="F415" s="162"/>
      <c r="G415" s="108"/>
      <c r="H415" s="108">
        <f t="shared" si="6"/>
        <v>0</v>
      </c>
      <c r="O415" s="21"/>
      <c r="P415" s="21"/>
      <c r="Q415" s="21"/>
      <c r="R415" s="21"/>
    </row>
    <row r="416" spans="1:18" ht="15" outlineLevel="1">
      <c r="A416" s="90">
        <v>7.37999999999999</v>
      </c>
      <c r="B416" s="42" t="s">
        <v>904</v>
      </c>
      <c r="C416" s="61"/>
      <c r="D416" s="84" t="s">
        <v>1058</v>
      </c>
      <c r="E416" s="165"/>
      <c r="F416" s="165"/>
      <c r="G416" s="108"/>
      <c r="H416" s="108">
        <f t="shared" si="6"/>
        <v>0</v>
      </c>
      <c r="O416" s="21"/>
      <c r="P416" s="21"/>
      <c r="Q416" s="21"/>
      <c r="R416" s="21"/>
    </row>
    <row r="417" spans="1:18" ht="15" outlineLevel="1">
      <c r="A417" s="90">
        <v>7.38999999999999</v>
      </c>
      <c r="B417" s="42" t="s">
        <v>905</v>
      </c>
      <c r="C417" s="61"/>
      <c r="D417" s="84" t="s">
        <v>1058</v>
      </c>
      <c r="E417" s="165"/>
      <c r="F417" s="165"/>
      <c r="G417" s="108"/>
      <c r="H417" s="108">
        <f t="shared" si="6"/>
        <v>0</v>
      </c>
      <c r="O417" s="21"/>
      <c r="P417" s="21"/>
      <c r="Q417" s="21"/>
      <c r="R417" s="21"/>
    </row>
    <row r="418" spans="1:18" ht="15" outlineLevel="1">
      <c r="A418" s="90">
        <v>7.39999999999999</v>
      </c>
      <c r="B418" s="13" t="s">
        <v>394</v>
      </c>
      <c r="C418" s="3" t="s">
        <v>392</v>
      </c>
      <c r="D418" s="82" t="s">
        <v>395</v>
      </c>
      <c r="E418" s="161"/>
      <c r="F418" s="161"/>
      <c r="G418" s="108"/>
      <c r="H418" s="108">
        <f t="shared" si="6"/>
        <v>0</v>
      </c>
      <c r="O418" s="21"/>
      <c r="P418" s="21"/>
      <c r="Q418" s="21"/>
      <c r="R418" s="21"/>
    </row>
    <row r="419" spans="1:18" ht="15" outlineLevel="1">
      <c r="A419" s="90">
        <v>7.40999999999999</v>
      </c>
      <c r="B419" s="13" t="s">
        <v>400</v>
      </c>
      <c r="C419" s="22" t="s">
        <v>401</v>
      </c>
      <c r="D419" s="69" t="s">
        <v>14</v>
      </c>
      <c r="E419" s="69"/>
      <c r="F419" s="69"/>
      <c r="G419" s="108"/>
      <c r="H419" s="108">
        <f t="shared" si="6"/>
        <v>0</v>
      </c>
      <c r="O419" s="21"/>
      <c r="P419" s="21"/>
      <c r="Q419" s="21"/>
      <c r="R419" s="21"/>
    </row>
    <row r="420" spans="1:8" ht="15">
      <c r="A420" s="96" t="s">
        <v>1084</v>
      </c>
      <c r="B420" s="99" t="s">
        <v>1006</v>
      </c>
      <c r="C420" s="102"/>
      <c r="D420" s="102"/>
      <c r="E420" s="102"/>
      <c r="F420" s="102"/>
      <c r="G420" s="107"/>
      <c r="H420" s="107">
        <f t="shared" si="6"/>
        <v>0</v>
      </c>
    </row>
    <row r="421" spans="1:8" ht="15" outlineLevel="1">
      <c r="A421" s="97">
        <v>8.1</v>
      </c>
      <c r="B421" s="100" t="s">
        <v>932</v>
      </c>
      <c r="C421" s="100" t="s">
        <v>933</v>
      </c>
      <c r="D421" s="103" t="s">
        <v>14</v>
      </c>
      <c r="E421" s="103"/>
      <c r="F421" s="103"/>
      <c r="G421" s="108"/>
      <c r="H421" s="108">
        <f t="shared" si="6"/>
        <v>0</v>
      </c>
    </row>
    <row r="422" spans="1:8" ht="15" outlineLevel="1">
      <c r="A422" s="97">
        <v>8.2</v>
      </c>
      <c r="B422" s="100" t="s">
        <v>907</v>
      </c>
      <c r="C422" s="100" t="s">
        <v>908</v>
      </c>
      <c r="D422" s="103" t="s">
        <v>14</v>
      </c>
      <c r="E422" s="103"/>
      <c r="F422" s="103"/>
      <c r="G422" s="108"/>
      <c r="H422" s="108">
        <f t="shared" si="6"/>
        <v>0</v>
      </c>
    </row>
    <row r="423" spans="1:8" ht="15" outlineLevel="1">
      <c r="A423" s="97">
        <v>8.3</v>
      </c>
      <c r="B423" s="100" t="s">
        <v>907</v>
      </c>
      <c r="C423" s="100" t="s">
        <v>909</v>
      </c>
      <c r="D423" s="103" t="s">
        <v>14</v>
      </c>
      <c r="E423" s="103"/>
      <c r="F423" s="103"/>
      <c r="G423" s="108"/>
      <c r="H423" s="108">
        <f t="shared" si="6"/>
        <v>0</v>
      </c>
    </row>
    <row r="424" spans="1:8" ht="15" outlineLevel="1">
      <c r="A424" s="97">
        <v>8.4</v>
      </c>
      <c r="B424" s="100" t="s">
        <v>907</v>
      </c>
      <c r="C424" s="100" t="s">
        <v>910</v>
      </c>
      <c r="D424" s="103" t="s">
        <v>14</v>
      </c>
      <c r="E424" s="103"/>
      <c r="F424" s="103"/>
      <c r="G424" s="108"/>
      <c r="H424" s="108">
        <f t="shared" si="6"/>
        <v>0</v>
      </c>
    </row>
    <row r="425" spans="1:8" ht="15" outlineLevel="1">
      <c r="A425" s="97">
        <v>8.5</v>
      </c>
      <c r="B425" s="100" t="s">
        <v>907</v>
      </c>
      <c r="C425" s="100" t="s">
        <v>911</v>
      </c>
      <c r="D425" s="103" t="s">
        <v>14</v>
      </c>
      <c r="E425" s="103"/>
      <c r="F425" s="103"/>
      <c r="G425" s="108"/>
      <c r="H425" s="108">
        <f t="shared" si="6"/>
        <v>0</v>
      </c>
    </row>
    <row r="426" spans="1:8" ht="15" outlineLevel="1">
      <c r="A426" s="97">
        <v>8.6</v>
      </c>
      <c r="B426" s="100" t="s">
        <v>907</v>
      </c>
      <c r="C426" s="100" t="s">
        <v>912</v>
      </c>
      <c r="D426" s="103" t="s">
        <v>14</v>
      </c>
      <c r="E426" s="103"/>
      <c r="F426" s="103"/>
      <c r="G426" s="108"/>
      <c r="H426" s="108">
        <f t="shared" si="6"/>
        <v>0</v>
      </c>
    </row>
    <row r="427" spans="1:8" ht="15" outlineLevel="1">
      <c r="A427" s="97">
        <v>8.7</v>
      </c>
      <c r="B427" s="100" t="s">
        <v>835</v>
      </c>
      <c r="C427" s="100" t="s">
        <v>836</v>
      </c>
      <c r="D427" s="103" t="s">
        <v>14</v>
      </c>
      <c r="E427" s="103"/>
      <c r="F427" s="103"/>
      <c r="G427" s="108"/>
      <c r="H427" s="108">
        <f t="shared" si="6"/>
        <v>0</v>
      </c>
    </row>
    <row r="428" spans="1:8" ht="15" outlineLevel="1">
      <c r="A428" s="97">
        <v>8.8</v>
      </c>
      <c r="B428" s="100" t="s">
        <v>835</v>
      </c>
      <c r="C428" s="100" t="s">
        <v>837</v>
      </c>
      <c r="D428" s="103" t="s">
        <v>14</v>
      </c>
      <c r="E428" s="103"/>
      <c r="F428" s="103"/>
      <c r="G428" s="108"/>
      <c r="H428" s="108">
        <f t="shared" si="6"/>
        <v>0</v>
      </c>
    </row>
    <row r="429" spans="1:8" ht="15" outlineLevel="1">
      <c r="A429" s="97">
        <v>8.9</v>
      </c>
      <c r="B429" s="100" t="s">
        <v>835</v>
      </c>
      <c r="C429" s="100" t="s">
        <v>838</v>
      </c>
      <c r="D429" s="103" t="s">
        <v>14</v>
      </c>
      <c r="E429" s="103"/>
      <c r="F429" s="103"/>
      <c r="G429" s="108"/>
      <c r="H429" s="108">
        <f t="shared" si="6"/>
        <v>0</v>
      </c>
    </row>
    <row r="430" spans="1:8" ht="15" outlineLevel="1">
      <c r="A430" s="98">
        <v>8.1</v>
      </c>
      <c r="B430" s="100" t="s">
        <v>839</v>
      </c>
      <c r="C430" s="100" t="s">
        <v>840</v>
      </c>
      <c r="D430" s="103" t="s">
        <v>14</v>
      </c>
      <c r="E430" s="103"/>
      <c r="F430" s="103"/>
      <c r="G430" s="108"/>
      <c r="H430" s="108">
        <f t="shared" si="6"/>
        <v>0</v>
      </c>
    </row>
    <row r="431" spans="1:8" ht="15" outlineLevel="1">
      <c r="A431" s="98">
        <v>8.11</v>
      </c>
      <c r="B431" s="100" t="s">
        <v>924</v>
      </c>
      <c r="C431" s="100" t="s">
        <v>925</v>
      </c>
      <c r="D431" s="103" t="s">
        <v>14</v>
      </c>
      <c r="E431" s="103"/>
      <c r="F431" s="103"/>
      <c r="G431" s="108"/>
      <c r="H431" s="108">
        <f t="shared" si="6"/>
        <v>0</v>
      </c>
    </row>
    <row r="432" spans="1:8" ht="15" outlineLevel="1">
      <c r="A432" s="98">
        <v>8.12</v>
      </c>
      <c r="B432" s="100" t="s">
        <v>926</v>
      </c>
      <c r="C432" s="100" t="s">
        <v>927</v>
      </c>
      <c r="D432" s="103" t="s">
        <v>14</v>
      </c>
      <c r="E432" s="103"/>
      <c r="F432" s="103"/>
      <c r="G432" s="108"/>
      <c r="H432" s="108">
        <f t="shared" si="6"/>
        <v>0</v>
      </c>
    </row>
    <row r="433" spans="1:8" ht="15" outlineLevel="1">
      <c r="A433" s="98">
        <v>8.13</v>
      </c>
      <c r="B433" s="100" t="s">
        <v>926</v>
      </c>
      <c r="C433" s="100" t="s">
        <v>928</v>
      </c>
      <c r="D433" s="103" t="s">
        <v>14</v>
      </c>
      <c r="E433" s="103"/>
      <c r="F433" s="103"/>
      <c r="G433" s="108"/>
      <c r="H433" s="108">
        <f t="shared" si="6"/>
        <v>0</v>
      </c>
    </row>
    <row r="434" spans="1:8" ht="15" outlineLevel="1">
      <c r="A434" s="98">
        <v>8.14</v>
      </c>
      <c r="B434" s="100" t="s">
        <v>926</v>
      </c>
      <c r="C434" s="100" t="s">
        <v>929</v>
      </c>
      <c r="D434" s="103" t="s">
        <v>14</v>
      </c>
      <c r="E434" s="103"/>
      <c r="F434" s="103"/>
      <c r="G434" s="108"/>
      <c r="H434" s="108">
        <f t="shared" si="6"/>
        <v>0</v>
      </c>
    </row>
    <row r="435" spans="1:8" ht="15" outlineLevel="1">
      <c r="A435" s="98">
        <v>8.15</v>
      </c>
      <c r="B435" s="100" t="s">
        <v>926</v>
      </c>
      <c r="C435" s="100" t="s">
        <v>930</v>
      </c>
      <c r="D435" s="103" t="s">
        <v>14</v>
      </c>
      <c r="E435" s="103"/>
      <c r="F435" s="103"/>
      <c r="G435" s="108"/>
      <c r="H435" s="108">
        <f t="shared" si="6"/>
        <v>0</v>
      </c>
    </row>
    <row r="436" spans="1:8" ht="15" outlineLevel="1">
      <c r="A436" s="98">
        <v>8.16</v>
      </c>
      <c r="B436" s="100" t="s">
        <v>926</v>
      </c>
      <c r="C436" s="100" t="s">
        <v>931</v>
      </c>
      <c r="D436" s="103" t="s">
        <v>14</v>
      </c>
      <c r="E436" s="103"/>
      <c r="F436" s="103"/>
      <c r="G436" s="108"/>
      <c r="H436" s="108">
        <f t="shared" si="6"/>
        <v>0</v>
      </c>
    </row>
    <row r="437" spans="1:8" ht="15" outlineLevel="1">
      <c r="A437" s="98">
        <v>8.17</v>
      </c>
      <c r="B437" s="100" t="s">
        <v>920</v>
      </c>
      <c r="C437" s="100" t="s">
        <v>921</v>
      </c>
      <c r="D437" s="103" t="s">
        <v>14</v>
      </c>
      <c r="E437" s="103"/>
      <c r="F437" s="103"/>
      <c r="G437" s="108"/>
      <c r="H437" s="108">
        <f t="shared" si="6"/>
        <v>0</v>
      </c>
    </row>
    <row r="438" spans="1:8" ht="15" outlineLevel="1">
      <c r="A438" s="98">
        <v>8.18</v>
      </c>
      <c r="B438" s="100" t="s">
        <v>920</v>
      </c>
      <c r="C438" s="100" t="s">
        <v>922</v>
      </c>
      <c r="D438" s="103" t="s">
        <v>14</v>
      </c>
      <c r="E438" s="103"/>
      <c r="F438" s="103"/>
      <c r="G438" s="108"/>
      <c r="H438" s="108">
        <f t="shared" si="6"/>
        <v>0</v>
      </c>
    </row>
    <row r="439" spans="1:8" ht="15" outlineLevel="1">
      <c r="A439" s="98">
        <v>8.19</v>
      </c>
      <c r="B439" s="100" t="s">
        <v>920</v>
      </c>
      <c r="C439" s="100" t="s">
        <v>923</v>
      </c>
      <c r="D439" s="103" t="s">
        <v>14</v>
      </c>
      <c r="E439" s="103"/>
      <c r="F439" s="103"/>
      <c r="G439" s="108"/>
      <c r="H439" s="108">
        <f t="shared" si="6"/>
        <v>0</v>
      </c>
    </row>
    <row r="440" spans="1:8" ht="15" outlineLevel="1">
      <c r="A440" s="98">
        <v>8.2</v>
      </c>
      <c r="B440" s="101" t="s">
        <v>914</v>
      </c>
      <c r="C440" s="101" t="s">
        <v>915</v>
      </c>
      <c r="D440" s="101" t="s">
        <v>817</v>
      </c>
      <c r="E440" s="101"/>
      <c r="F440" s="101"/>
      <c r="G440" s="108"/>
      <c r="H440" s="108">
        <f t="shared" si="6"/>
        <v>0</v>
      </c>
    </row>
    <row r="441" spans="1:8" ht="15" outlineLevel="1">
      <c r="A441" s="98">
        <v>8.21</v>
      </c>
      <c r="B441" s="101" t="s">
        <v>914</v>
      </c>
      <c r="C441" s="101" t="s">
        <v>916</v>
      </c>
      <c r="D441" s="101" t="s">
        <v>817</v>
      </c>
      <c r="E441" s="101"/>
      <c r="F441" s="101"/>
      <c r="G441" s="108"/>
      <c r="H441" s="108">
        <f t="shared" si="6"/>
        <v>0</v>
      </c>
    </row>
    <row r="442" spans="1:8" ht="15" outlineLevel="1">
      <c r="A442" s="98">
        <v>8.22</v>
      </c>
      <c r="B442" s="101" t="s">
        <v>914</v>
      </c>
      <c r="C442" s="101" t="s">
        <v>917</v>
      </c>
      <c r="D442" s="101" t="s">
        <v>817</v>
      </c>
      <c r="E442" s="101"/>
      <c r="F442" s="101"/>
      <c r="G442" s="108"/>
      <c r="H442" s="108">
        <f t="shared" si="6"/>
        <v>0</v>
      </c>
    </row>
    <row r="443" spans="1:8" ht="15" outlineLevel="1">
      <c r="A443" s="98">
        <v>8.23</v>
      </c>
      <c r="B443" s="101" t="s">
        <v>914</v>
      </c>
      <c r="C443" s="101" t="s">
        <v>918</v>
      </c>
      <c r="D443" s="101" t="s">
        <v>817</v>
      </c>
      <c r="E443" s="101"/>
      <c r="F443" s="101"/>
      <c r="G443" s="108"/>
      <c r="H443" s="108">
        <f t="shared" si="6"/>
        <v>0</v>
      </c>
    </row>
    <row r="444" spans="1:8" ht="15" outlineLevel="1">
      <c r="A444" s="98">
        <v>8.24</v>
      </c>
      <c r="B444" s="101" t="s">
        <v>914</v>
      </c>
      <c r="C444" s="101" t="s">
        <v>919</v>
      </c>
      <c r="D444" s="101" t="s">
        <v>817</v>
      </c>
      <c r="E444" s="101"/>
      <c r="F444" s="101"/>
      <c r="G444" s="108"/>
      <c r="H444" s="108">
        <f t="shared" si="6"/>
        <v>0</v>
      </c>
    </row>
    <row r="445" spans="1:8" ht="30" outlineLevel="1">
      <c r="A445" s="98">
        <v>8.25</v>
      </c>
      <c r="B445" s="101" t="s">
        <v>202</v>
      </c>
      <c r="C445" s="101" t="s">
        <v>1009</v>
      </c>
      <c r="D445" s="103" t="s">
        <v>14</v>
      </c>
      <c r="E445" s="103"/>
      <c r="F445" s="103"/>
      <c r="G445" s="108"/>
      <c r="H445" s="108">
        <f t="shared" si="6"/>
        <v>0</v>
      </c>
    </row>
    <row r="446" spans="1:8" ht="30" outlineLevel="1">
      <c r="A446" s="98">
        <v>8.26</v>
      </c>
      <c r="B446" s="101" t="s">
        <v>202</v>
      </c>
      <c r="C446" s="101" t="s">
        <v>1010</v>
      </c>
      <c r="D446" s="103" t="s">
        <v>14</v>
      </c>
      <c r="E446" s="103"/>
      <c r="F446" s="103"/>
      <c r="G446" s="108"/>
      <c r="H446" s="108">
        <f t="shared" si="6"/>
        <v>0</v>
      </c>
    </row>
    <row r="447" spans="1:8" ht="30" outlineLevel="1">
      <c r="A447" s="98">
        <v>8.27</v>
      </c>
      <c r="B447" s="101" t="s">
        <v>202</v>
      </c>
      <c r="C447" s="101" t="s">
        <v>1011</v>
      </c>
      <c r="D447" s="103" t="s">
        <v>14</v>
      </c>
      <c r="E447" s="103"/>
      <c r="F447" s="103"/>
      <c r="G447" s="108"/>
      <c r="H447" s="108">
        <f t="shared" si="6"/>
        <v>0</v>
      </c>
    </row>
    <row r="448" spans="1:8" ht="30" outlineLevel="1">
      <c r="A448" s="98">
        <v>8.28</v>
      </c>
      <c r="B448" s="101" t="s">
        <v>202</v>
      </c>
      <c r="C448" s="101" t="s">
        <v>1012</v>
      </c>
      <c r="D448" s="103" t="s">
        <v>14</v>
      </c>
      <c r="E448" s="103"/>
      <c r="F448" s="103"/>
      <c r="G448" s="108"/>
      <c r="H448" s="108">
        <f t="shared" si="6"/>
        <v>0</v>
      </c>
    </row>
    <row r="449" spans="1:8" ht="30" outlineLevel="1">
      <c r="A449" s="98">
        <v>8.29</v>
      </c>
      <c r="B449" s="101" t="s">
        <v>202</v>
      </c>
      <c r="C449" s="101" t="s">
        <v>1013</v>
      </c>
      <c r="D449" s="103" t="s">
        <v>14</v>
      </c>
      <c r="E449" s="103"/>
      <c r="F449" s="103"/>
      <c r="G449" s="108"/>
      <c r="H449" s="108">
        <f t="shared" si="6"/>
        <v>0</v>
      </c>
    </row>
    <row r="450" spans="1:8" ht="30" outlineLevel="1">
      <c r="A450" s="98">
        <v>8.3</v>
      </c>
      <c r="B450" s="101" t="s">
        <v>202</v>
      </c>
      <c r="C450" s="101" t="s">
        <v>1014</v>
      </c>
      <c r="D450" s="103" t="s">
        <v>14</v>
      </c>
      <c r="E450" s="103"/>
      <c r="F450" s="103"/>
      <c r="G450" s="108"/>
      <c r="H450" s="108">
        <f t="shared" si="6"/>
        <v>0</v>
      </c>
    </row>
    <row r="451" spans="1:8" ht="15" outlineLevel="1">
      <c r="A451" s="98">
        <v>8.31</v>
      </c>
      <c r="B451" s="101" t="s">
        <v>913</v>
      </c>
      <c r="C451" s="101" t="s">
        <v>1007</v>
      </c>
      <c r="D451" s="101" t="s">
        <v>817</v>
      </c>
      <c r="E451" s="101"/>
      <c r="F451" s="101"/>
      <c r="G451" s="108"/>
      <c r="H451" s="108">
        <f t="shared" si="6"/>
        <v>0</v>
      </c>
    </row>
    <row r="452" spans="1:8" ht="15" outlineLevel="1">
      <c r="A452" s="98">
        <v>8.31999999999999</v>
      </c>
      <c r="B452" s="101" t="s">
        <v>913</v>
      </c>
      <c r="C452" s="101" t="s">
        <v>1008</v>
      </c>
      <c r="D452" s="101" t="s">
        <v>817</v>
      </c>
      <c r="E452" s="104"/>
      <c r="F452" s="104"/>
      <c r="G452" s="108"/>
      <c r="H452" s="186">
        <f t="shared" si="6"/>
        <v>0</v>
      </c>
    </row>
    <row r="453" spans="1:8" ht="15" outlineLevel="1">
      <c r="A453" s="98">
        <v>8.33</v>
      </c>
      <c r="B453" s="101" t="s">
        <v>913</v>
      </c>
      <c r="C453" s="101" t="s">
        <v>1106</v>
      </c>
      <c r="D453" s="97" t="s">
        <v>817</v>
      </c>
      <c r="E453" s="103"/>
      <c r="F453" s="103"/>
      <c r="G453" s="208"/>
      <c r="H453" s="186">
        <f t="shared" si="6"/>
        <v>0</v>
      </c>
    </row>
    <row r="454" spans="1:8" ht="15" outlineLevel="1">
      <c r="A454" s="98">
        <v>8.34</v>
      </c>
      <c r="B454" s="101" t="s">
        <v>913</v>
      </c>
      <c r="C454" s="101" t="s">
        <v>1107</v>
      </c>
      <c r="D454" s="97" t="s">
        <v>817</v>
      </c>
      <c r="E454" s="103"/>
      <c r="F454" s="103"/>
      <c r="G454" s="208"/>
      <c r="H454" s="186">
        <f t="shared" si="6"/>
        <v>0</v>
      </c>
    </row>
    <row r="455" spans="1:8" ht="15" outlineLevel="1">
      <c r="A455" s="98">
        <v>8.35</v>
      </c>
      <c r="B455" s="101" t="s">
        <v>913</v>
      </c>
      <c r="C455" s="101" t="s">
        <v>1108</v>
      </c>
      <c r="D455" s="97" t="s">
        <v>817</v>
      </c>
      <c r="E455" s="103"/>
      <c r="F455" s="103"/>
      <c r="G455" s="208"/>
      <c r="H455" s="186">
        <f>ROUND(G455*1.21,2)</f>
        <v>0</v>
      </c>
    </row>
    <row r="456" spans="1:8" ht="15">
      <c r="A456" s="173"/>
      <c r="B456" s="175"/>
      <c r="C456" s="176"/>
      <c r="D456" s="172"/>
      <c r="E456" s="166"/>
      <c r="F456" s="166" t="s">
        <v>1085</v>
      </c>
      <c r="G456" s="174">
        <f>ROUND(SUBTOTAL(109,G7:G455),2)</f>
        <v>0</v>
      </c>
      <c r="H456"/>
    </row>
  </sheetData>
  <sheetProtection/>
  <dataValidations count="3">
    <dataValidation type="custom" allowBlank="1" showInputMessage="1" showErrorMessage="1" sqref="G7">
      <formula1>G7:G452&gt;0</formula1>
    </dataValidation>
    <dataValidation type="custom" allowBlank="1" showInputMessage="1" showErrorMessage="1" sqref="G8:G453">
      <formula1>G8:G456&gt;0</formula1>
    </dataValidation>
    <dataValidation type="custom" allowBlank="1" showInputMessage="1" showErrorMessage="1" sqref="G454">
      <formula1>G454:G901&gt;0</formula1>
    </dataValidation>
  </dataValidations>
  <printOptions/>
  <pageMargins left="0.984251968503937" right="0.3937007874015748" top="0.3937007874015748" bottom="0.7874015748031497" header="0.31496062992125984" footer="0.31496062992125984"/>
  <pageSetup fitToHeight="0" fitToWidth="1" horizontalDpi="600" verticalDpi="600" orientation="portrait" paperSize="9" scale="50" r:id="rId1"/>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167"/>
  <sheetViews>
    <sheetView workbookViewId="0" topLeftCell="A1">
      <selection activeCell="H7" sqref="H7:I7"/>
    </sheetView>
  </sheetViews>
  <sheetFormatPr defaultColWidth="9.140625" defaultRowHeight="15"/>
  <cols>
    <col min="1" max="1" width="6.28125" style="16" customWidth="1"/>
    <col min="2" max="2" width="18.8515625" style="16" customWidth="1"/>
    <col min="3" max="3" width="48.140625" style="16" customWidth="1"/>
    <col min="4" max="4" width="12.57421875" style="16" customWidth="1"/>
    <col min="5" max="5" width="10.28125" style="16" customWidth="1"/>
    <col min="6" max="6" width="18.8515625" style="16" customWidth="1"/>
    <col min="7" max="7" width="23.140625" style="16" customWidth="1"/>
    <col min="8" max="8" width="11.00390625" style="16" customWidth="1"/>
    <col min="9" max="16384" width="9.140625" style="16" customWidth="1"/>
  </cols>
  <sheetData>
    <row r="2" spans="1:8" ht="15">
      <c r="A2" s="134" t="s">
        <v>1089</v>
      </c>
      <c r="B2" s="134"/>
      <c r="C2" s="134"/>
      <c r="D2" s="134"/>
      <c r="E2" s="135"/>
      <c r="F2" s="135"/>
      <c r="G2" s="135"/>
      <c r="H2" s="134"/>
    </row>
    <row r="3" spans="1:8" ht="15">
      <c r="A3" s="154" t="s">
        <v>1095</v>
      </c>
      <c r="B3" s="134"/>
      <c r="C3" s="134"/>
      <c r="D3" s="134"/>
      <c r="E3" s="134"/>
      <c r="F3" s="134"/>
      <c r="G3" s="134"/>
      <c r="H3" s="134"/>
    </row>
    <row r="4" spans="1:8" ht="15">
      <c r="A4" s="154"/>
      <c r="B4" s="134"/>
      <c r="C4" s="134"/>
      <c r="D4" s="134"/>
      <c r="E4" s="134"/>
      <c r="F4" s="134"/>
      <c r="G4" s="134"/>
      <c r="H4" s="134"/>
    </row>
    <row r="5" spans="1:10" s="20" customFormat="1" ht="15.75">
      <c r="A5" s="133" t="s">
        <v>1098</v>
      </c>
      <c r="B5" s="137"/>
      <c r="C5" s="137"/>
      <c r="D5" s="137"/>
      <c r="E5" s="12"/>
      <c r="F5" s="12"/>
      <c r="G5" s="12"/>
      <c r="H5" s="12"/>
      <c r="I5" s="12"/>
      <c r="J5" s="138"/>
    </row>
    <row r="6" spans="1:8" ht="15">
      <c r="A6" s="137"/>
      <c r="B6" s="137"/>
      <c r="C6" s="137"/>
      <c r="D6" s="137"/>
      <c r="E6" s="12"/>
      <c r="F6" s="12"/>
      <c r="G6" s="12"/>
      <c r="H6" s="12"/>
    </row>
    <row r="7" spans="1:9" ht="45">
      <c r="A7" s="151" t="s">
        <v>0</v>
      </c>
      <c r="B7" s="140" t="s">
        <v>1</v>
      </c>
      <c r="C7" s="139" t="s">
        <v>422</v>
      </c>
      <c r="D7" s="139" t="s">
        <v>430</v>
      </c>
      <c r="E7" s="139" t="s">
        <v>2</v>
      </c>
      <c r="F7" s="167" t="s">
        <v>1097</v>
      </c>
      <c r="G7" s="167" t="s">
        <v>1096</v>
      </c>
      <c r="H7" s="187" t="s">
        <v>1105</v>
      </c>
      <c r="I7" s="188" t="s">
        <v>1104</v>
      </c>
    </row>
    <row r="8" spans="1:9" ht="15">
      <c r="A8" s="197">
        <v>1</v>
      </c>
      <c r="B8" s="197" t="s">
        <v>431</v>
      </c>
      <c r="C8" s="148" t="s">
        <v>432</v>
      </c>
      <c r="D8" s="197" t="s">
        <v>434</v>
      </c>
      <c r="E8" s="197" t="s">
        <v>434</v>
      </c>
      <c r="F8" s="155"/>
      <c r="G8" s="155"/>
      <c r="H8" s="192"/>
      <c r="I8" s="192"/>
    </row>
    <row r="9" spans="1:9" ht="30">
      <c r="A9" s="198"/>
      <c r="B9" s="198"/>
      <c r="C9" s="148" t="s">
        <v>435</v>
      </c>
      <c r="D9" s="198"/>
      <c r="E9" s="198"/>
      <c r="F9" s="156"/>
      <c r="G9" s="156"/>
      <c r="H9" s="193"/>
      <c r="I9" s="193"/>
    </row>
    <row r="10" spans="1:9" ht="30">
      <c r="A10" s="197">
        <v>2</v>
      </c>
      <c r="B10" s="197" t="s">
        <v>431</v>
      </c>
      <c r="C10" s="148" t="s">
        <v>436</v>
      </c>
      <c r="D10" s="197" t="s">
        <v>434</v>
      </c>
      <c r="E10" s="197" t="s">
        <v>434</v>
      </c>
      <c r="F10" s="155"/>
      <c r="G10" s="155"/>
      <c r="H10" s="192"/>
      <c r="I10" s="192"/>
    </row>
    <row r="11" spans="1:9" ht="30">
      <c r="A11" s="198"/>
      <c r="B11" s="198"/>
      <c r="C11" s="148" t="s">
        <v>437</v>
      </c>
      <c r="D11" s="198"/>
      <c r="E11" s="198"/>
      <c r="F11" s="156"/>
      <c r="G11" s="156"/>
      <c r="H11" s="193"/>
      <c r="I11" s="193"/>
    </row>
    <row r="12" spans="1:9" ht="45">
      <c r="A12" s="141">
        <v>3</v>
      </c>
      <c r="B12" s="141" t="s">
        <v>438</v>
      </c>
      <c r="C12" s="148" t="s">
        <v>439</v>
      </c>
      <c r="D12" s="141" t="s">
        <v>440</v>
      </c>
      <c r="E12" s="141" t="s">
        <v>441</v>
      </c>
      <c r="F12" s="141"/>
      <c r="G12" s="141"/>
      <c r="H12" s="142"/>
      <c r="I12" s="142"/>
    </row>
    <row r="13" spans="1:9" ht="45">
      <c r="A13" s="141">
        <v>4</v>
      </c>
      <c r="B13" s="141" t="s">
        <v>438</v>
      </c>
      <c r="C13" s="148" t="s">
        <v>439</v>
      </c>
      <c r="D13" s="141" t="s">
        <v>442</v>
      </c>
      <c r="E13" s="141" t="s">
        <v>441</v>
      </c>
      <c r="F13" s="141"/>
      <c r="G13" s="141"/>
      <c r="H13" s="142"/>
      <c r="I13" s="142"/>
    </row>
    <row r="14" spans="1:9" ht="45">
      <c r="A14" s="141">
        <v>5</v>
      </c>
      <c r="B14" s="141" t="s">
        <v>438</v>
      </c>
      <c r="C14" s="148" t="s">
        <v>439</v>
      </c>
      <c r="D14" s="141" t="s">
        <v>443</v>
      </c>
      <c r="E14" s="141" t="s">
        <v>441</v>
      </c>
      <c r="F14" s="141"/>
      <c r="G14" s="141"/>
      <c r="H14" s="142"/>
      <c r="I14" s="142"/>
    </row>
    <row r="15" spans="1:9" ht="30">
      <c r="A15" s="141">
        <v>6</v>
      </c>
      <c r="B15" s="141" t="s">
        <v>444</v>
      </c>
      <c r="C15" s="148" t="s">
        <v>445</v>
      </c>
      <c r="D15" s="141" t="s">
        <v>446</v>
      </c>
      <c r="E15" s="141" t="s">
        <v>441</v>
      </c>
      <c r="F15" s="141"/>
      <c r="G15" s="141"/>
      <c r="H15" s="142"/>
      <c r="I15" s="142"/>
    </row>
    <row r="16" spans="1:9" ht="75">
      <c r="A16" s="141">
        <v>7</v>
      </c>
      <c r="B16" s="141" t="s">
        <v>447</v>
      </c>
      <c r="C16" s="148" t="s">
        <v>448</v>
      </c>
      <c r="D16" s="141" t="s">
        <v>433</v>
      </c>
      <c r="E16" s="141" t="s">
        <v>441</v>
      </c>
      <c r="F16" s="141"/>
      <c r="G16" s="141"/>
      <c r="H16" s="142"/>
      <c r="I16" s="142"/>
    </row>
    <row r="17" spans="1:9" ht="60">
      <c r="A17" s="141">
        <v>8</v>
      </c>
      <c r="B17" s="141" t="s">
        <v>447</v>
      </c>
      <c r="C17" s="148" t="s">
        <v>449</v>
      </c>
      <c r="D17" s="141" t="s">
        <v>450</v>
      </c>
      <c r="E17" s="141" t="s">
        <v>441</v>
      </c>
      <c r="F17" s="141"/>
      <c r="G17" s="141"/>
      <c r="H17" s="142"/>
      <c r="I17" s="142"/>
    </row>
    <row r="18" spans="1:9" ht="15">
      <c r="A18" s="197">
        <v>9</v>
      </c>
      <c r="B18" s="197" t="s">
        <v>451</v>
      </c>
      <c r="C18" s="148" t="s">
        <v>451</v>
      </c>
      <c r="D18" s="197" t="s">
        <v>452</v>
      </c>
      <c r="E18" s="197" t="s">
        <v>441</v>
      </c>
      <c r="F18" s="155"/>
      <c r="G18" s="155"/>
      <c r="H18" s="192"/>
      <c r="I18" s="192"/>
    </row>
    <row r="19" spans="1:9" ht="15">
      <c r="A19" s="198"/>
      <c r="B19" s="198"/>
      <c r="C19" s="148" t="s">
        <v>453</v>
      </c>
      <c r="D19" s="198"/>
      <c r="E19" s="198"/>
      <c r="F19" s="156"/>
      <c r="G19" s="156"/>
      <c r="H19" s="193"/>
      <c r="I19" s="193"/>
    </row>
    <row r="20" spans="1:9" ht="30">
      <c r="A20" s="141">
        <v>10</v>
      </c>
      <c r="B20" s="141" t="s">
        <v>454</v>
      </c>
      <c r="C20" s="148" t="s">
        <v>455</v>
      </c>
      <c r="D20" s="141" t="s">
        <v>456</v>
      </c>
      <c r="E20" s="141" t="s">
        <v>441</v>
      </c>
      <c r="F20" s="141"/>
      <c r="G20" s="141"/>
      <c r="H20" s="142"/>
      <c r="I20" s="142"/>
    </row>
    <row r="21" spans="1:9" ht="30">
      <c r="A21" s="141">
        <v>11</v>
      </c>
      <c r="B21" s="141" t="s">
        <v>454</v>
      </c>
      <c r="C21" s="148" t="s">
        <v>455</v>
      </c>
      <c r="D21" s="141" t="s">
        <v>457</v>
      </c>
      <c r="E21" s="141" t="s">
        <v>441</v>
      </c>
      <c r="F21" s="141"/>
      <c r="G21" s="141"/>
      <c r="H21" s="142"/>
      <c r="I21" s="142"/>
    </row>
    <row r="22" spans="1:9" ht="15">
      <c r="A22" s="197">
        <v>12</v>
      </c>
      <c r="B22" s="197" t="s">
        <v>458</v>
      </c>
      <c r="C22" s="148" t="s">
        <v>459</v>
      </c>
      <c r="D22" s="197" t="s">
        <v>456</v>
      </c>
      <c r="E22" s="197" t="s">
        <v>441</v>
      </c>
      <c r="F22" s="155"/>
      <c r="G22" s="155"/>
      <c r="H22" s="192"/>
      <c r="I22" s="192"/>
    </row>
    <row r="23" spans="1:9" ht="15">
      <c r="A23" s="198"/>
      <c r="B23" s="198"/>
      <c r="C23" s="148" t="s">
        <v>460</v>
      </c>
      <c r="D23" s="198"/>
      <c r="E23" s="198"/>
      <c r="F23" s="156"/>
      <c r="G23" s="156"/>
      <c r="H23" s="193"/>
      <c r="I23" s="193"/>
    </row>
    <row r="24" spans="1:9" ht="15">
      <c r="A24" s="197">
        <v>13</v>
      </c>
      <c r="B24" s="197" t="s">
        <v>458</v>
      </c>
      <c r="C24" s="148" t="s">
        <v>459</v>
      </c>
      <c r="D24" s="197" t="s">
        <v>457</v>
      </c>
      <c r="E24" s="197" t="s">
        <v>441</v>
      </c>
      <c r="F24" s="155"/>
      <c r="G24" s="155"/>
      <c r="H24" s="192"/>
      <c r="I24" s="192"/>
    </row>
    <row r="25" spans="1:9" ht="15">
      <c r="A25" s="198"/>
      <c r="B25" s="198"/>
      <c r="C25" s="148" t="s">
        <v>460</v>
      </c>
      <c r="D25" s="198"/>
      <c r="E25" s="198"/>
      <c r="F25" s="156"/>
      <c r="G25" s="156"/>
      <c r="H25" s="193"/>
      <c r="I25" s="193"/>
    </row>
    <row r="26" spans="1:9" ht="15">
      <c r="A26" s="141">
        <v>14</v>
      </c>
      <c r="B26" s="141" t="s">
        <v>461</v>
      </c>
      <c r="C26" s="148" t="s">
        <v>462</v>
      </c>
      <c r="D26" s="141" t="s">
        <v>456</v>
      </c>
      <c r="E26" s="141" t="s">
        <v>441</v>
      </c>
      <c r="F26" s="141"/>
      <c r="G26" s="141"/>
      <c r="H26" s="142"/>
      <c r="I26" s="142"/>
    </row>
    <row r="27" spans="1:9" ht="45">
      <c r="A27" s="141">
        <v>15</v>
      </c>
      <c r="B27" s="141" t="s">
        <v>463</v>
      </c>
      <c r="C27" s="148" t="s">
        <v>464</v>
      </c>
      <c r="D27" s="141" t="s">
        <v>465</v>
      </c>
      <c r="E27" s="141" t="s">
        <v>441</v>
      </c>
      <c r="F27" s="141"/>
      <c r="G27" s="141"/>
      <c r="H27" s="142"/>
      <c r="I27" s="142"/>
    </row>
    <row r="28" spans="1:9" ht="30">
      <c r="A28" s="141">
        <v>16</v>
      </c>
      <c r="B28" s="141" t="s">
        <v>466</v>
      </c>
      <c r="C28" s="148" t="s">
        <v>467</v>
      </c>
      <c r="D28" s="141" t="s">
        <v>468</v>
      </c>
      <c r="E28" s="141" t="s">
        <v>441</v>
      </c>
      <c r="F28" s="141"/>
      <c r="G28" s="141"/>
      <c r="H28" s="142"/>
      <c r="I28" s="142"/>
    </row>
    <row r="29" spans="1:9" ht="15">
      <c r="A29" s="141">
        <v>17</v>
      </c>
      <c r="B29" s="141" t="s">
        <v>469</v>
      </c>
      <c r="C29" s="148" t="s">
        <v>470</v>
      </c>
      <c r="D29" s="141" t="s">
        <v>471</v>
      </c>
      <c r="E29" s="141" t="s">
        <v>441</v>
      </c>
      <c r="F29" s="141"/>
      <c r="G29" s="141"/>
      <c r="H29" s="142"/>
      <c r="I29" s="142"/>
    </row>
    <row r="30" spans="1:9" ht="30">
      <c r="A30" s="141">
        <v>18</v>
      </c>
      <c r="B30" s="141" t="s">
        <v>472</v>
      </c>
      <c r="C30" s="148" t="s">
        <v>1090</v>
      </c>
      <c r="D30" s="141" t="s">
        <v>473</v>
      </c>
      <c r="E30" s="141" t="s">
        <v>441</v>
      </c>
      <c r="F30" s="141"/>
      <c r="G30" s="141"/>
      <c r="H30" s="142"/>
      <c r="I30" s="142"/>
    </row>
    <row r="31" spans="1:9" ht="30">
      <c r="A31" s="141">
        <v>19</v>
      </c>
      <c r="B31" s="141" t="s">
        <v>472</v>
      </c>
      <c r="C31" s="148" t="s">
        <v>1090</v>
      </c>
      <c r="D31" s="141" t="s">
        <v>474</v>
      </c>
      <c r="E31" s="141" t="s">
        <v>441</v>
      </c>
      <c r="F31" s="141"/>
      <c r="G31" s="141"/>
      <c r="H31" s="142"/>
      <c r="I31" s="142"/>
    </row>
    <row r="32" spans="1:9" ht="30">
      <c r="A32" s="141">
        <v>20</v>
      </c>
      <c r="B32" s="141" t="s">
        <v>472</v>
      </c>
      <c r="C32" s="148" t="s">
        <v>1090</v>
      </c>
      <c r="D32" s="141" t="s">
        <v>475</v>
      </c>
      <c r="E32" s="141" t="s">
        <v>441</v>
      </c>
      <c r="F32" s="141"/>
      <c r="G32" s="141"/>
      <c r="H32" s="142"/>
      <c r="I32" s="142"/>
    </row>
    <row r="33" spans="1:9" ht="30">
      <c r="A33" s="141">
        <v>21</v>
      </c>
      <c r="B33" s="141" t="s">
        <v>472</v>
      </c>
      <c r="C33" s="148" t="s">
        <v>1090</v>
      </c>
      <c r="D33" s="141" t="s">
        <v>476</v>
      </c>
      <c r="E33" s="141" t="s">
        <v>441</v>
      </c>
      <c r="F33" s="141"/>
      <c r="G33" s="141"/>
      <c r="H33" s="142"/>
      <c r="I33" s="142"/>
    </row>
    <row r="34" spans="1:9" ht="30">
      <c r="A34" s="141">
        <v>22</v>
      </c>
      <c r="B34" s="141" t="s">
        <v>472</v>
      </c>
      <c r="C34" s="148" t="s">
        <v>1090</v>
      </c>
      <c r="D34" s="141" t="s">
        <v>477</v>
      </c>
      <c r="E34" s="141" t="s">
        <v>441</v>
      </c>
      <c r="F34" s="141"/>
      <c r="G34" s="141"/>
      <c r="H34" s="142"/>
      <c r="I34" s="142"/>
    </row>
    <row r="35" spans="1:9" ht="30">
      <c r="A35" s="141">
        <v>23</v>
      </c>
      <c r="B35" s="141" t="s">
        <v>472</v>
      </c>
      <c r="C35" s="148" t="s">
        <v>1090</v>
      </c>
      <c r="D35" s="141" t="s">
        <v>478</v>
      </c>
      <c r="E35" s="141" t="s">
        <v>441</v>
      </c>
      <c r="F35" s="141"/>
      <c r="G35" s="141"/>
      <c r="H35" s="142"/>
      <c r="I35" s="142"/>
    </row>
    <row r="36" spans="1:9" ht="30">
      <c r="A36" s="141">
        <v>24</v>
      </c>
      <c r="B36" s="141" t="s">
        <v>472</v>
      </c>
      <c r="C36" s="148" t="s">
        <v>1090</v>
      </c>
      <c r="D36" s="141" t="s">
        <v>479</v>
      </c>
      <c r="E36" s="141" t="s">
        <v>441</v>
      </c>
      <c r="F36" s="141"/>
      <c r="G36" s="141"/>
      <c r="H36" s="142"/>
      <c r="I36" s="142"/>
    </row>
    <row r="37" spans="1:9" ht="30">
      <c r="A37" s="141">
        <v>25</v>
      </c>
      <c r="B37" s="141" t="s">
        <v>472</v>
      </c>
      <c r="C37" s="148" t="s">
        <v>1090</v>
      </c>
      <c r="D37" s="141" t="s">
        <v>480</v>
      </c>
      <c r="E37" s="141" t="s">
        <v>441</v>
      </c>
      <c r="F37" s="141"/>
      <c r="G37" s="141"/>
      <c r="H37" s="142"/>
      <c r="I37" s="142"/>
    </row>
    <row r="38" spans="1:9" ht="30">
      <c r="A38" s="141">
        <v>26</v>
      </c>
      <c r="B38" s="141" t="s">
        <v>472</v>
      </c>
      <c r="C38" s="148" t="s">
        <v>1090</v>
      </c>
      <c r="D38" s="141" t="s">
        <v>481</v>
      </c>
      <c r="E38" s="141" t="s">
        <v>441</v>
      </c>
      <c r="F38" s="141"/>
      <c r="G38" s="141"/>
      <c r="H38" s="142"/>
      <c r="I38" s="142"/>
    </row>
    <row r="39" spans="1:9" ht="30">
      <c r="A39" s="141">
        <v>27</v>
      </c>
      <c r="B39" s="141" t="s">
        <v>472</v>
      </c>
      <c r="C39" s="148" t="s">
        <v>1091</v>
      </c>
      <c r="D39" s="141" t="s">
        <v>482</v>
      </c>
      <c r="E39" s="141" t="s">
        <v>441</v>
      </c>
      <c r="F39" s="141"/>
      <c r="G39" s="141"/>
      <c r="H39" s="142"/>
      <c r="I39" s="142"/>
    </row>
    <row r="40" spans="1:9" ht="30">
      <c r="A40" s="141">
        <v>28</v>
      </c>
      <c r="B40" s="141" t="s">
        <v>472</v>
      </c>
      <c r="C40" s="148" t="s">
        <v>1091</v>
      </c>
      <c r="D40" s="141" t="s">
        <v>483</v>
      </c>
      <c r="E40" s="141" t="s">
        <v>441</v>
      </c>
      <c r="F40" s="141"/>
      <c r="G40" s="141"/>
      <c r="H40" s="142"/>
      <c r="I40" s="142"/>
    </row>
    <row r="41" spans="1:9" ht="30">
      <c r="A41" s="141">
        <v>29</v>
      </c>
      <c r="B41" s="141" t="s">
        <v>472</v>
      </c>
      <c r="C41" s="148" t="s">
        <v>1091</v>
      </c>
      <c r="D41" s="141" t="s">
        <v>484</v>
      </c>
      <c r="E41" s="141" t="s">
        <v>441</v>
      </c>
      <c r="F41" s="141"/>
      <c r="G41" s="141"/>
      <c r="H41" s="142"/>
      <c r="I41" s="142"/>
    </row>
    <row r="42" spans="1:9" ht="30">
      <c r="A42" s="141">
        <v>30</v>
      </c>
      <c r="B42" s="141" t="s">
        <v>472</v>
      </c>
      <c r="C42" s="148" t="s">
        <v>1091</v>
      </c>
      <c r="D42" s="141" t="s">
        <v>485</v>
      </c>
      <c r="E42" s="141" t="s">
        <v>441</v>
      </c>
      <c r="F42" s="141"/>
      <c r="G42" s="141"/>
      <c r="H42" s="142"/>
      <c r="I42" s="142"/>
    </row>
    <row r="43" spans="1:9" ht="45">
      <c r="A43" s="141">
        <v>31</v>
      </c>
      <c r="B43" s="141" t="s">
        <v>486</v>
      </c>
      <c r="C43" s="148" t="s">
        <v>487</v>
      </c>
      <c r="D43" s="141" t="s">
        <v>475</v>
      </c>
      <c r="E43" s="141" t="s">
        <v>441</v>
      </c>
      <c r="F43" s="141"/>
      <c r="G43" s="141"/>
      <c r="H43" s="142"/>
      <c r="I43" s="142"/>
    </row>
    <row r="44" spans="1:9" ht="45">
      <c r="A44" s="141">
        <v>32</v>
      </c>
      <c r="B44" s="141" t="s">
        <v>486</v>
      </c>
      <c r="C44" s="148" t="s">
        <v>487</v>
      </c>
      <c r="D44" s="141" t="s">
        <v>488</v>
      </c>
      <c r="E44" s="141" t="s">
        <v>441</v>
      </c>
      <c r="F44" s="141"/>
      <c r="G44" s="141"/>
      <c r="H44" s="142"/>
      <c r="I44" s="142"/>
    </row>
    <row r="45" spans="1:9" ht="45">
      <c r="A45" s="141">
        <v>33</v>
      </c>
      <c r="B45" s="141" t="s">
        <v>486</v>
      </c>
      <c r="C45" s="148" t="s">
        <v>487</v>
      </c>
      <c r="D45" s="141" t="s">
        <v>477</v>
      </c>
      <c r="E45" s="141" t="s">
        <v>441</v>
      </c>
      <c r="F45" s="141"/>
      <c r="G45" s="141"/>
      <c r="H45" s="142"/>
      <c r="I45" s="142"/>
    </row>
    <row r="46" spans="1:9" ht="45">
      <c r="A46" s="141">
        <v>34</v>
      </c>
      <c r="B46" s="141" t="s">
        <v>486</v>
      </c>
      <c r="C46" s="148" t="s">
        <v>487</v>
      </c>
      <c r="D46" s="141" t="s">
        <v>478</v>
      </c>
      <c r="E46" s="141" t="s">
        <v>441</v>
      </c>
      <c r="F46" s="141"/>
      <c r="G46" s="141"/>
      <c r="H46" s="142"/>
      <c r="I46" s="142"/>
    </row>
    <row r="47" spans="1:9" ht="45">
      <c r="A47" s="141">
        <v>35</v>
      </c>
      <c r="B47" s="141" t="s">
        <v>486</v>
      </c>
      <c r="C47" s="148" t="s">
        <v>487</v>
      </c>
      <c r="D47" s="141" t="s">
        <v>479</v>
      </c>
      <c r="E47" s="141" t="s">
        <v>441</v>
      </c>
      <c r="F47" s="141"/>
      <c r="G47" s="141"/>
      <c r="H47" s="142"/>
      <c r="I47" s="142"/>
    </row>
    <row r="48" spans="1:9" ht="45">
      <c r="A48" s="141">
        <v>36</v>
      </c>
      <c r="B48" s="141" t="s">
        <v>486</v>
      </c>
      <c r="C48" s="148" t="s">
        <v>487</v>
      </c>
      <c r="D48" s="141" t="s">
        <v>480</v>
      </c>
      <c r="E48" s="141" t="s">
        <v>441</v>
      </c>
      <c r="F48" s="141"/>
      <c r="G48" s="141"/>
      <c r="H48" s="142"/>
      <c r="I48" s="142"/>
    </row>
    <row r="49" spans="1:9" ht="45">
      <c r="A49" s="141">
        <v>37</v>
      </c>
      <c r="B49" s="141" t="s">
        <v>486</v>
      </c>
      <c r="C49" s="148" t="s">
        <v>487</v>
      </c>
      <c r="D49" s="141" t="s">
        <v>483</v>
      </c>
      <c r="E49" s="141" t="s">
        <v>441</v>
      </c>
      <c r="F49" s="141"/>
      <c r="G49" s="141"/>
      <c r="H49" s="142"/>
      <c r="I49" s="142"/>
    </row>
    <row r="50" spans="1:9" ht="45">
      <c r="A50" s="141">
        <v>38</v>
      </c>
      <c r="B50" s="141" t="s">
        <v>486</v>
      </c>
      <c r="C50" s="148" t="s">
        <v>487</v>
      </c>
      <c r="D50" s="141" t="s">
        <v>484</v>
      </c>
      <c r="E50" s="141" t="s">
        <v>441</v>
      </c>
      <c r="F50" s="141"/>
      <c r="G50" s="141"/>
      <c r="H50" s="142"/>
      <c r="I50" s="142"/>
    </row>
    <row r="51" spans="1:9" ht="15">
      <c r="A51" s="141">
        <v>39</v>
      </c>
      <c r="B51" s="141" t="s">
        <v>489</v>
      </c>
      <c r="C51" s="148" t="s">
        <v>489</v>
      </c>
      <c r="D51" s="141" t="s">
        <v>478</v>
      </c>
      <c r="E51" s="141" t="s">
        <v>441</v>
      </c>
      <c r="F51" s="141"/>
      <c r="G51" s="141"/>
      <c r="H51" s="142"/>
      <c r="I51" s="142"/>
    </row>
    <row r="52" spans="1:9" ht="30">
      <c r="A52" s="141">
        <v>40</v>
      </c>
      <c r="B52" s="141" t="s">
        <v>490</v>
      </c>
      <c r="C52" s="148" t="s">
        <v>491</v>
      </c>
      <c r="D52" s="141" t="s">
        <v>433</v>
      </c>
      <c r="E52" s="141" t="s">
        <v>434</v>
      </c>
      <c r="F52" s="141"/>
      <c r="G52" s="141"/>
      <c r="H52" s="142"/>
      <c r="I52" s="142"/>
    </row>
    <row r="53" spans="1:9" ht="30">
      <c r="A53" s="141">
        <v>41</v>
      </c>
      <c r="B53" s="141" t="s">
        <v>492</v>
      </c>
      <c r="C53" s="148" t="s">
        <v>493</v>
      </c>
      <c r="D53" s="141" t="s">
        <v>433</v>
      </c>
      <c r="E53" s="141" t="s">
        <v>433</v>
      </c>
      <c r="F53" s="141"/>
      <c r="G53" s="141"/>
      <c r="H53" s="142"/>
      <c r="I53" s="142"/>
    </row>
    <row r="54" spans="1:9" ht="60">
      <c r="A54" s="141">
        <v>42</v>
      </c>
      <c r="B54" s="141" t="s">
        <v>494</v>
      </c>
      <c r="C54" s="148" t="s">
        <v>1092</v>
      </c>
      <c r="D54" s="141" t="s">
        <v>434</v>
      </c>
      <c r="E54" s="141" t="s">
        <v>434</v>
      </c>
      <c r="F54" s="141"/>
      <c r="G54" s="141"/>
      <c r="H54" s="142"/>
      <c r="I54" s="142"/>
    </row>
    <row r="55" spans="1:9" ht="45">
      <c r="A55" s="141">
        <v>43</v>
      </c>
      <c r="B55" s="141" t="s">
        <v>495</v>
      </c>
      <c r="C55" s="148" t="s">
        <v>1093</v>
      </c>
      <c r="D55" s="141" t="s">
        <v>496</v>
      </c>
      <c r="E55" s="141" t="s">
        <v>441</v>
      </c>
      <c r="F55" s="141"/>
      <c r="G55" s="141"/>
      <c r="H55" s="142"/>
      <c r="I55" s="142"/>
    </row>
    <row r="56" spans="1:9" ht="45">
      <c r="A56" s="141">
        <v>44</v>
      </c>
      <c r="B56" s="141" t="s">
        <v>495</v>
      </c>
      <c r="C56" s="148" t="s">
        <v>1093</v>
      </c>
      <c r="D56" s="141" t="s">
        <v>497</v>
      </c>
      <c r="E56" s="141" t="s">
        <v>441</v>
      </c>
      <c r="F56" s="141"/>
      <c r="G56" s="141"/>
      <c r="H56" s="142"/>
      <c r="I56" s="142"/>
    </row>
    <row r="57" spans="1:9" ht="45">
      <c r="A57" s="141">
        <v>45</v>
      </c>
      <c r="B57" s="141" t="s">
        <v>495</v>
      </c>
      <c r="C57" s="148" t="s">
        <v>1093</v>
      </c>
      <c r="D57" s="141" t="s">
        <v>498</v>
      </c>
      <c r="E57" s="141" t="s">
        <v>441</v>
      </c>
      <c r="F57" s="141"/>
      <c r="G57" s="141"/>
      <c r="H57" s="142"/>
      <c r="I57" s="142"/>
    </row>
    <row r="58" spans="1:9" ht="45">
      <c r="A58" s="141">
        <v>46</v>
      </c>
      <c r="B58" s="141" t="s">
        <v>495</v>
      </c>
      <c r="C58" s="148" t="s">
        <v>1093</v>
      </c>
      <c r="D58" s="141" t="s">
        <v>499</v>
      </c>
      <c r="E58" s="141" t="s">
        <v>441</v>
      </c>
      <c r="F58" s="141"/>
      <c r="G58" s="141"/>
      <c r="H58" s="142"/>
      <c r="I58" s="142"/>
    </row>
    <row r="59" spans="1:9" ht="45">
      <c r="A59" s="141">
        <v>47</v>
      </c>
      <c r="B59" s="141" t="s">
        <v>495</v>
      </c>
      <c r="C59" s="148" t="s">
        <v>1093</v>
      </c>
      <c r="D59" s="141" t="s">
        <v>500</v>
      </c>
      <c r="E59" s="141" t="s">
        <v>441</v>
      </c>
      <c r="F59" s="141"/>
      <c r="G59" s="141"/>
      <c r="H59" s="142"/>
      <c r="I59" s="142"/>
    </row>
    <row r="60" spans="1:9" ht="45">
      <c r="A60" s="141">
        <v>48</v>
      </c>
      <c r="B60" s="141" t="s">
        <v>495</v>
      </c>
      <c r="C60" s="148" t="s">
        <v>1093</v>
      </c>
      <c r="D60" s="141" t="s">
        <v>501</v>
      </c>
      <c r="E60" s="141" t="s">
        <v>441</v>
      </c>
      <c r="F60" s="141"/>
      <c r="G60" s="141"/>
      <c r="H60" s="142"/>
      <c r="I60" s="142"/>
    </row>
    <row r="61" spans="1:9" ht="45">
      <c r="A61" s="141">
        <v>49</v>
      </c>
      <c r="B61" s="141" t="s">
        <v>495</v>
      </c>
      <c r="C61" s="148" t="s">
        <v>1093</v>
      </c>
      <c r="D61" s="141" t="s">
        <v>502</v>
      </c>
      <c r="E61" s="141" t="s">
        <v>441</v>
      </c>
      <c r="F61" s="141"/>
      <c r="G61" s="141"/>
      <c r="H61" s="142"/>
      <c r="I61" s="142"/>
    </row>
    <row r="62" spans="1:9" ht="45">
      <c r="A62" s="141">
        <v>50</v>
      </c>
      <c r="B62" s="141" t="s">
        <v>495</v>
      </c>
      <c r="C62" s="148" t="s">
        <v>1093</v>
      </c>
      <c r="D62" s="141" t="s">
        <v>503</v>
      </c>
      <c r="E62" s="141" t="s">
        <v>441</v>
      </c>
      <c r="F62" s="141"/>
      <c r="G62" s="141"/>
      <c r="H62" s="142"/>
      <c r="I62" s="142"/>
    </row>
    <row r="63" spans="1:9" ht="45">
      <c r="A63" s="141">
        <v>51</v>
      </c>
      <c r="B63" s="141" t="s">
        <v>495</v>
      </c>
      <c r="C63" s="148" t="s">
        <v>1093</v>
      </c>
      <c r="D63" s="141" t="s">
        <v>504</v>
      </c>
      <c r="E63" s="141" t="s">
        <v>441</v>
      </c>
      <c r="F63" s="141"/>
      <c r="G63" s="141"/>
      <c r="H63" s="142"/>
      <c r="I63" s="142"/>
    </row>
    <row r="64" spans="1:9" ht="45">
      <c r="A64" s="141">
        <v>52</v>
      </c>
      <c r="B64" s="141" t="s">
        <v>495</v>
      </c>
      <c r="C64" s="148" t="s">
        <v>1093</v>
      </c>
      <c r="D64" s="141" t="s">
        <v>505</v>
      </c>
      <c r="E64" s="141" t="s">
        <v>441</v>
      </c>
      <c r="F64" s="141"/>
      <c r="G64" s="141"/>
      <c r="H64" s="142"/>
      <c r="I64" s="142"/>
    </row>
    <row r="65" spans="1:9" ht="45">
      <c r="A65" s="141">
        <v>53</v>
      </c>
      <c r="B65" s="141" t="s">
        <v>495</v>
      </c>
      <c r="C65" s="148" t="s">
        <v>1093</v>
      </c>
      <c r="D65" s="141" t="s">
        <v>506</v>
      </c>
      <c r="E65" s="141" t="s">
        <v>441</v>
      </c>
      <c r="F65" s="141"/>
      <c r="G65" s="141"/>
      <c r="H65" s="142"/>
      <c r="I65" s="142"/>
    </row>
    <row r="66" spans="1:9" ht="45">
      <c r="A66" s="141">
        <v>54</v>
      </c>
      <c r="B66" s="141" t="s">
        <v>495</v>
      </c>
      <c r="C66" s="148" t="s">
        <v>1093</v>
      </c>
      <c r="D66" s="141" t="s">
        <v>507</v>
      </c>
      <c r="E66" s="141" t="s">
        <v>441</v>
      </c>
      <c r="F66" s="141"/>
      <c r="G66" s="141"/>
      <c r="H66" s="142"/>
      <c r="I66" s="142"/>
    </row>
    <row r="67" spans="1:9" ht="45">
      <c r="A67" s="141">
        <v>55</v>
      </c>
      <c r="B67" s="141" t="s">
        <v>495</v>
      </c>
      <c r="C67" s="148" t="s">
        <v>1093</v>
      </c>
      <c r="D67" s="141" t="s">
        <v>508</v>
      </c>
      <c r="E67" s="141" t="s">
        <v>441</v>
      </c>
      <c r="F67" s="141"/>
      <c r="G67" s="141"/>
      <c r="H67" s="142"/>
      <c r="I67" s="142"/>
    </row>
    <row r="68" spans="1:9" ht="45">
      <c r="A68" s="141">
        <v>56</v>
      </c>
      <c r="B68" s="141" t="s">
        <v>495</v>
      </c>
      <c r="C68" s="148" t="s">
        <v>1093</v>
      </c>
      <c r="D68" s="141" t="s">
        <v>509</v>
      </c>
      <c r="E68" s="141" t="s">
        <v>441</v>
      </c>
      <c r="F68" s="141"/>
      <c r="G68" s="141"/>
      <c r="H68" s="142"/>
      <c r="I68" s="142"/>
    </row>
    <row r="69" spans="1:9" ht="45">
      <c r="A69" s="141">
        <v>57</v>
      </c>
      <c r="B69" s="141" t="s">
        <v>495</v>
      </c>
      <c r="C69" s="148" t="s">
        <v>1093</v>
      </c>
      <c r="D69" s="141" t="s">
        <v>510</v>
      </c>
      <c r="E69" s="141" t="s">
        <v>441</v>
      </c>
      <c r="F69" s="141"/>
      <c r="G69" s="141"/>
      <c r="H69" s="142"/>
      <c r="I69" s="142"/>
    </row>
    <row r="70" spans="1:9" ht="45">
      <c r="A70" s="141">
        <v>58</v>
      </c>
      <c r="B70" s="141" t="s">
        <v>495</v>
      </c>
      <c r="C70" s="148" t="s">
        <v>1093</v>
      </c>
      <c r="D70" s="141" t="s">
        <v>511</v>
      </c>
      <c r="E70" s="141" t="s">
        <v>441</v>
      </c>
      <c r="F70" s="141"/>
      <c r="G70" s="141"/>
      <c r="H70" s="142"/>
      <c r="I70" s="142"/>
    </row>
    <row r="71" spans="1:9" ht="30">
      <c r="A71" s="141">
        <v>59</v>
      </c>
      <c r="B71" s="141" t="s">
        <v>512</v>
      </c>
      <c r="C71" s="148" t="s">
        <v>513</v>
      </c>
      <c r="D71" s="141" t="s">
        <v>514</v>
      </c>
      <c r="E71" s="141" t="s">
        <v>441</v>
      </c>
      <c r="F71" s="141"/>
      <c r="G71" s="141"/>
      <c r="H71" s="142"/>
      <c r="I71" s="142"/>
    </row>
    <row r="72" spans="1:9" ht="30">
      <c r="A72" s="141">
        <v>60</v>
      </c>
      <c r="B72" s="141" t="s">
        <v>515</v>
      </c>
      <c r="C72" s="148" t="s">
        <v>516</v>
      </c>
      <c r="D72" s="141" t="s">
        <v>517</v>
      </c>
      <c r="E72" s="141" t="s">
        <v>441</v>
      </c>
      <c r="F72" s="141"/>
      <c r="G72" s="141"/>
      <c r="H72" s="142"/>
      <c r="I72" s="142"/>
    </row>
    <row r="73" spans="1:9" ht="30">
      <c r="A73" s="141">
        <v>61</v>
      </c>
      <c r="B73" s="141" t="s">
        <v>515</v>
      </c>
      <c r="C73" s="148" t="s">
        <v>518</v>
      </c>
      <c r="D73" s="141" t="s">
        <v>519</v>
      </c>
      <c r="E73" s="141" t="s">
        <v>441</v>
      </c>
      <c r="F73" s="141"/>
      <c r="G73" s="141"/>
      <c r="H73" s="142"/>
      <c r="I73" s="142"/>
    </row>
    <row r="74" spans="1:9" ht="30">
      <c r="A74" s="141">
        <v>62</v>
      </c>
      <c r="B74" s="141" t="s">
        <v>515</v>
      </c>
      <c r="C74" s="148" t="s">
        <v>520</v>
      </c>
      <c r="D74" s="141" t="s">
        <v>521</v>
      </c>
      <c r="E74" s="141" t="s">
        <v>441</v>
      </c>
      <c r="F74" s="141"/>
      <c r="G74" s="141"/>
      <c r="H74" s="142"/>
      <c r="I74" s="142"/>
    </row>
    <row r="75" spans="1:9" ht="30">
      <c r="A75" s="141">
        <v>63</v>
      </c>
      <c r="B75" s="141" t="s">
        <v>515</v>
      </c>
      <c r="C75" s="148" t="s">
        <v>522</v>
      </c>
      <c r="D75" s="141" t="s">
        <v>523</v>
      </c>
      <c r="E75" s="141" t="s">
        <v>441</v>
      </c>
      <c r="F75" s="141"/>
      <c r="G75" s="141"/>
      <c r="H75" s="142"/>
      <c r="I75" s="142"/>
    </row>
    <row r="76" spans="1:9" ht="30">
      <c r="A76" s="141">
        <v>64</v>
      </c>
      <c r="B76" s="141" t="s">
        <v>515</v>
      </c>
      <c r="C76" s="148" t="s">
        <v>524</v>
      </c>
      <c r="D76" s="141" t="s">
        <v>525</v>
      </c>
      <c r="E76" s="141" t="s">
        <v>441</v>
      </c>
      <c r="F76" s="141"/>
      <c r="G76" s="141"/>
      <c r="H76" s="142"/>
      <c r="I76" s="142"/>
    </row>
    <row r="77" spans="1:9" ht="30">
      <c r="A77" s="141">
        <v>65</v>
      </c>
      <c r="B77" s="141" t="s">
        <v>515</v>
      </c>
      <c r="C77" s="148" t="s">
        <v>526</v>
      </c>
      <c r="D77" s="141" t="s">
        <v>527</v>
      </c>
      <c r="E77" s="141" t="s">
        <v>441</v>
      </c>
      <c r="F77" s="141"/>
      <c r="G77" s="141"/>
      <c r="H77" s="142"/>
      <c r="I77" s="142"/>
    </row>
    <row r="78" spans="1:9" ht="30">
      <c r="A78" s="141">
        <v>66</v>
      </c>
      <c r="B78" s="141" t="s">
        <v>515</v>
      </c>
      <c r="C78" s="148" t="s">
        <v>528</v>
      </c>
      <c r="D78" s="141" t="s">
        <v>529</v>
      </c>
      <c r="E78" s="141" t="s">
        <v>441</v>
      </c>
      <c r="F78" s="141"/>
      <c r="G78" s="141"/>
      <c r="H78" s="142"/>
      <c r="I78" s="142"/>
    </row>
    <row r="79" spans="1:9" ht="30">
      <c r="A79" s="141">
        <v>67</v>
      </c>
      <c r="B79" s="141" t="s">
        <v>515</v>
      </c>
      <c r="C79" s="148" t="s">
        <v>530</v>
      </c>
      <c r="D79" s="141" t="s">
        <v>531</v>
      </c>
      <c r="E79" s="141" t="s">
        <v>441</v>
      </c>
      <c r="F79" s="141"/>
      <c r="G79" s="141"/>
      <c r="H79" s="142"/>
      <c r="I79" s="142"/>
    </row>
    <row r="80" spans="1:9" ht="30">
      <c r="A80" s="141">
        <v>68</v>
      </c>
      <c r="B80" s="141" t="s">
        <v>515</v>
      </c>
      <c r="C80" s="148" t="s">
        <v>532</v>
      </c>
      <c r="D80" s="141" t="s">
        <v>533</v>
      </c>
      <c r="E80" s="141" t="s">
        <v>441</v>
      </c>
      <c r="F80" s="141"/>
      <c r="G80" s="141"/>
      <c r="H80" s="142"/>
      <c r="I80" s="142"/>
    </row>
    <row r="81" spans="1:9" ht="30">
      <c r="A81" s="141">
        <v>69</v>
      </c>
      <c r="B81" s="141" t="s">
        <v>515</v>
      </c>
      <c r="C81" s="148" t="s">
        <v>534</v>
      </c>
      <c r="D81" s="141" t="s">
        <v>535</v>
      </c>
      <c r="E81" s="141" t="s">
        <v>441</v>
      </c>
      <c r="F81" s="141"/>
      <c r="G81" s="141"/>
      <c r="H81" s="142"/>
      <c r="I81" s="142"/>
    </row>
    <row r="82" spans="1:9" ht="30">
      <c r="A82" s="141">
        <v>70</v>
      </c>
      <c r="B82" s="141" t="s">
        <v>536</v>
      </c>
      <c r="C82" s="148" t="s">
        <v>537</v>
      </c>
      <c r="D82" s="141" t="s">
        <v>538</v>
      </c>
      <c r="E82" s="141" t="s">
        <v>441</v>
      </c>
      <c r="F82" s="141"/>
      <c r="G82" s="141"/>
      <c r="H82" s="142"/>
      <c r="I82" s="142"/>
    </row>
    <row r="83" spans="1:9" ht="30">
      <c r="A83" s="141">
        <v>71</v>
      </c>
      <c r="B83" s="141" t="s">
        <v>536</v>
      </c>
      <c r="C83" s="148" t="s">
        <v>537</v>
      </c>
      <c r="D83" s="141" t="s">
        <v>539</v>
      </c>
      <c r="E83" s="141" t="s">
        <v>441</v>
      </c>
      <c r="F83" s="141"/>
      <c r="G83" s="141"/>
      <c r="H83" s="142"/>
      <c r="I83" s="142"/>
    </row>
    <row r="84" spans="1:9" ht="30">
      <c r="A84" s="141">
        <v>72</v>
      </c>
      <c r="B84" s="141" t="s">
        <v>540</v>
      </c>
      <c r="C84" s="148" t="s">
        <v>541</v>
      </c>
      <c r="D84" s="141" t="s">
        <v>361</v>
      </c>
      <c r="E84" s="141" t="s">
        <v>441</v>
      </c>
      <c r="F84" s="141"/>
      <c r="G84" s="141"/>
      <c r="H84" s="142"/>
      <c r="I84" s="142"/>
    </row>
    <row r="85" spans="1:9" ht="30">
      <c r="A85" s="141">
        <v>73</v>
      </c>
      <c r="B85" s="141" t="s">
        <v>540</v>
      </c>
      <c r="C85" s="148" t="s">
        <v>541</v>
      </c>
      <c r="D85" s="141" t="s">
        <v>538</v>
      </c>
      <c r="E85" s="141" t="s">
        <v>441</v>
      </c>
      <c r="F85" s="141"/>
      <c r="G85" s="141"/>
      <c r="H85" s="142"/>
      <c r="I85" s="142"/>
    </row>
    <row r="86" spans="1:9" ht="30">
      <c r="A86" s="141">
        <v>74</v>
      </c>
      <c r="B86" s="141" t="s">
        <v>540</v>
      </c>
      <c r="C86" s="148" t="s">
        <v>541</v>
      </c>
      <c r="D86" s="141" t="s">
        <v>542</v>
      </c>
      <c r="E86" s="141" t="s">
        <v>441</v>
      </c>
      <c r="F86" s="141"/>
      <c r="G86" s="141"/>
      <c r="H86" s="142"/>
      <c r="I86" s="142"/>
    </row>
    <row r="87" spans="1:9" ht="30">
      <c r="A87" s="141">
        <v>75</v>
      </c>
      <c r="B87" s="141" t="s">
        <v>540</v>
      </c>
      <c r="C87" s="148" t="s">
        <v>541</v>
      </c>
      <c r="D87" s="141" t="s">
        <v>539</v>
      </c>
      <c r="E87" s="141" t="s">
        <v>441</v>
      </c>
      <c r="F87" s="141"/>
      <c r="G87" s="141"/>
      <c r="H87" s="142"/>
      <c r="I87" s="142"/>
    </row>
    <row r="88" spans="1:9" ht="30">
      <c r="A88" s="141">
        <v>76</v>
      </c>
      <c r="B88" s="141" t="s">
        <v>543</v>
      </c>
      <c r="C88" s="148" t="s">
        <v>544</v>
      </c>
      <c r="D88" s="141" t="s">
        <v>545</v>
      </c>
      <c r="E88" s="141" t="s">
        <v>441</v>
      </c>
      <c r="F88" s="141"/>
      <c r="G88" s="141"/>
      <c r="H88" s="142"/>
      <c r="I88" s="142"/>
    </row>
    <row r="89" spans="1:9" ht="30">
      <c r="A89" s="141">
        <v>77</v>
      </c>
      <c r="B89" s="141" t="s">
        <v>543</v>
      </c>
      <c r="C89" s="148" t="s">
        <v>546</v>
      </c>
      <c r="D89" s="141" t="s">
        <v>547</v>
      </c>
      <c r="E89" s="141" t="s">
        <v>441</v>
      </c>
      <c r="F89" s="141"/>
      <c r="G89" s="141"/>
      <c r="H89" s="142"/>
      <c r="I89" s="142"/>
    </row>
    <row r="90" spans="1:9" ht="30">
      <c r="A90" s="141">
        <v>78</v>
      </c>
      <c r="B90" s="141" t="s">
        <v>543</v>
      </c>
      <c r="C90" s="148" t="s">
        <v>546</v>
      </c>
      <c r="D90" s="141" t="s">
        <v>548</v>
      </c>
      <c r="E90" s="141" t="s">
        <v>441</v>
      </c>
      <c r="F90" s="141"/>
      <c r="G90" s="141"/>
      <c r="H90" s="142"/>
      <c r="I90" s="142"/>
    </row>
    <row r="91" spans="1:9" ht="45">
      <c r="A91" s="141">
        <v>79</v>
      </c>
      <c r="B91" s="141" t="s">
        <v>549</v>
      </c>
      <c r="C91" s="148" t="s">
        <v>550</v>
      </c>
      <c r="D91" s="141" t="s">
        <v>551</v>
      </c>
      <c r="E91" s="141" t="s">
        <v>441</v>
      </c>
      <c r="F91" s="141"/>
      <c r="G91" s="141"/>
      <c r="H91" s="142"/>
      <c r="I91" s="142"/>
    </row>
    <row r="92" spans="1:9" ht="45">
      <c r="A92" s="141">
        <v>80</v>
      </c>
      <c r="B92" s="141" t="s">
        <v>549</v>
      </c>
      <c r="C92" s="148" t="s">
        <v>550</v>
      </c>
      <c r="D92" s="141" t="s">
        <v>552</v>
      </c>
      <c r="E92" s="141" t="s">
        <v>441</v>
      </c>
      <c r="F92" s="141"/>
      <c r="G92" s="141"/>
      <c r="H92" s="142"/>
      <c r="I92" s="142"/>
    </row>
    <row r="93" spans="1:9" ht="45">
      <c r="A93" s="141">
        <v>81</v>
      </c>
      <c r="B93" s="141" t="s">
        <v>549</v>
      </c>
      <c r="C93" s="148" t="s">
        <v>550</v>
      </c>
      <c r="D93" s="141" t="s">
        <v>553</v>
      </c>
      <c r="E93" s="141" t="s">
        <v>441</v>
      </c>
      <c r="F93" s="141"/>
      <c r="G93" s="141"/>
      <c r="H93" s="142"/>
      <c r="I93" s="142"/>
    </row>
    <row r="94" spans="1:9" ht="45">
      <c r="A94" s="141">
        <v>82</v>
      </c>
      <c r="B94" s="141" t="s">
        <v>549</v>
      </c>
      <c r="C94" s="148" t="s">
        <v>550</v>
      </c>
      <c r="D94" s="141" t="s">
        <v>554</v>
      </c>
      <c r="E94" s="141" t="s">
        <v>441</v>
      </c>
      <c r="F94" s="141"/>
      <c r="G94" s="141"/>
      <c r="H94" s="142"/>
      <c r="I94" s="142"/>
    </row>
    <row r="95" spans="1:9" ht="45">
      <c r="A95" s="141">
        <v>83</v>
      </c>
      <c r="B95" s="141" t="s">
        <v>549</v>
      </c>
      <c r="C95" s="148" t="s">
        <v>555</v>
      </c>
      <c r="D95" s="141" t="s">
        <v>556</v>
      </c>
      <c r="E95" s="141" t="s">
        <v>441</v>
      </c>
      <c r="F95" s="141"/>
      <c r="G95" s="141"/>
      <c r="H95" s="142"/>
      <c r="I95" s="142"/>
    </row>
    <row r="96" spans="1:9" ht="15">
      <c r="A96" s="141">
        <v>84</v>
      </c>
      <c r="B96" s="141" t="s">
        <v>557</v>
      </c>
      <c r="C96" s="148" t="s">
        <v>558</v>
      </c>
      <c r="D96" s="141" t="s">
        <v>559</v>
      </c>
      <c r="E96" s="141" t="s">
        <v>441</v>
      </c>
      <c r="F96" s="141"/>
      <c r="G96" s="141"/>
      <c r="H96" s="142"/>
      <c r="I96" s="142"/>
    </row>
    <row r="97" spans="1:9" ht="15">
      <c r="A97" s="141">
        <v>85</v>
      </c>
      <c r="B97" s="141" t="s">
        <v>560</v>
      </c>
      <c r="C97" s="148" t="s">
        <v>561</v>
      </c>
      <c r="D97" s="141" t="s">
        <v>562</v>
      </c>
      <c r="E97" s="141" t="s">
        <v>441</v>
      </c>
      <c r="F97" s="141"/>
      <c r="G97" s="141"/>
      <c r="H97" s="142"/>
      <c r="I97" s="142"/>
    </row>
    <row r="98" spans="1:9" ht="15">
      <c r="A98" s="141">
        <v>86</v>
      </c>
      <c r="B98" s="141" t="s">
        <v>560</v>
      </c>
      <c r="C98" s="148" t="s">
        <v>561</v>
      </c>
      <c r="D98" s="141" t="s">
        <v>563</v>
      </c>
      <c r="E98" s="141" t="s">
        <v>441</v>
      </c>
      <c r="F98" s="141"/>
      <c r="G98" s="141"/>
      <c r="H98" s="142"/>
      <c r="I98" s="142"/>
    </row>
    <row r="99" spans="1:9" ht="15">
      <c r="A99" s="141">
        <v>87</v>
      </c>
      <c r="B99" s="141" t="s">
        <v>564</v>
      </c>
      <c r="C99" s="148" t="s">
        <v>565</v>
      </c>
      <c r="D99" s="141" t="s">
        <v>566</v>
      </c>
      <c r="E99" s="141" t="s">
        <v>441</v>
      </c>
      <c r="F99" s="141"/>
      <c r="G99" s="141"/>
      <c r="H99" s="142"/>
      <c r="I99" s="142"/>
    </row>
    <row r="100" spans="1:9" ht="15">
      <c r="A100" s="141">
        <v>88</v>
      </c>
      <c r="B100" s="141" t="s">
        <v>567</v>
      </c>
      <c r="C100" s="148" t="s">
        <v>568</v>
      </c>
      <c r="D100" s="141" t="s">
        <v>569</v>
      </c>
      <c r="E100" s="141" t="s">
        <v>441</v>
      </c>
      <c r="F100" s="141"/>
      <c r="G100" s="141"/>
      <c r="H100" s="142"/>
      <c r="I100" s="142"/>
    </row>
    <row r="101" spans="1:9" ht="30">
      <c r="A101" s="141">
        <v>90</v>
      </c>
      <c r="B101" s="141" t="s">
        <v>570</v>
      </c>
      <c r="C101" s="148" t="s">
        <v>571</v>
      </c>
      <c r="D101" s="141" t="s">
        <v>572</v>
      </c>
      <c r="E101" s="141" t="s">
        <v>441</v>
      </c>
      <c r="F101" s="141"/>
      <c r="G101" s="141"/>
      <c r="H101" s="142"/>
      <c r="I101" s="142"/>
    </row>
    <row r="102" spans="1:9" ht="30">
      <c r="A102" s="141">
        <v>91</v>
      </c>
      <c r="B102" s="141" t="s">
        <v>570</v>
      </c>
      <c r="C102" s="148" t="s">
        <v>571</v>
      </c>
      <c r="D102" s="141" t="s">
        <v>573</v>
      </c>
      <c r="E102" s="141" t="s">
        <v>441</v>
      </c>
      <c r="F102" s="141"/>
      <c r="G102" s="141"/>
      <c r="H102" s="142"/>
      <c r="I102" s="142"/>
    </row>
    <row r="103" spans="1:9" ht="30">
      <c r="A103" s="141">
        <v>92</v>
      </c>
      <c r="B103" s="141" t="s">
        <v>570</v>
      </c>
      <c r="C103" s="148" t="s">
        <v>571</v>
      </c>
      <c r="D103" s="141" t="s">
        <v>574</v>
      </c>
      <c r="E103" s="141" t="s">
        <v>441</v>
      </c>
      <c r="F103" s="141"/>
      <c r="G103" s="141"/>
      <c r="H103" s="142"/>
      <c r="I103" s="142"/>
    </row>
    <row r="104" spans="1:9" ht="30">
      <c r="A104" s="141">
        <v>93</v>
      </c>
      <c r="B104" s="141" t="s">
        <v>570</v>
      </c>
      <c r="C104" s="148" t="s">
        <v>571</v>
      </c>
      <c r="D104" s="141" t="s">
        <v>575</v>
      </c>
      <c r="E104" s="141" t="s">
        <v>441</v>
      </c>
      <c r="F104" s="141"/>
      <c r="G104" s="141"/>
      <c r="H104" s="142"/>
      <c r="I104" s="142"/>
    </row>
    <row r="105" spans="1:9" ht="30">
      <c r="A105" s="141">
        <v>94</v>
      </c>
      <c r="B105" s="141" t="s">
        <v>570</v>
      </c>
      <c r="C105" s="148" t="s">
        <v>571</v>
      </c>
      <c r="D105" s="141" t="s">
        <v>576</v>
      </c>
      <c r="E105" s="141" t="s">
        <v>441</v>
      </c>
      <c r="F105" s="141"/>
      <c r="G105" s="141"/>
      <c r="H105" s="142"/>
      <c r="I105" s="142"/>
    </row>
    <row r="106" spans="1:9" ht="30">
      <c r="A106" s="141">
        <v>95</v>
      </c>
      <c r="B106" s="141" t="s">
        <v>577</v>
      </c>
      <c r="C106" s="148" t="s">
        <v>578</v>
      </c>
      <c r="D106" s="141" t="s">
        <v>579</v>
      </c>
      <c r="E106" s="141" t="s">
        <v>441</v>
      </c>
      <c r="F106" s="141"/>
      <c r="G106" s="141"/>
      <c r="H106" s="142"/>
      <c r="I106" s="142"/>
    </row>
    <row r="107" spans="1:9" ht="30">
      <c r="A107" s="141">
        <v>96</v>
      </c>
      <c r="B107" s="141" t="s">
        <v>580</v>
      </c>
      <c r="C107" s="148" t="s">
        <v>578</v>
      </c>
      <c r="D107" s="141" t="s">
        <v>579</v>
      </c>
      <c r="E107" s="141" t="s">
        <v>441</v>
      </c>
      <c r="F107" s="141"/>
      <c r="G107" s="141"/>
      <c r="H107" s="142"/>
      <c r="I107" s="142"/>
    </row>
    <row r="108" spans="1:9" ht="30">
      <c r="A108" s="141">
        <v>97</v>
      </c>
      <c r="B108" s="141" t="s">
        <v>580</v>
      </c>
      <c r="C108" s="148" t="s">
        <v>578</v>
      </c>
      <c r="D108" s="141" t="s">
        <v>573</v>
      </c>
      <c r="E108" s="141" t="s">
        <v>441</v>
      </c>
      <c r="F108" s="141"/>
      <c r="G108" s="141"/>
      <c r="H108" s="142"/>
      <c r="I108" s="142"/>
    </row>
    <row r="109" spans="1:9" ht="30">
      <c r="A109" s="141">
        <v>98</v>
      </c>
      <c r="B109" s="141" t="s">
        <v>580</v>
      </c>
      <c r="C109" s="148" t="s">
        <v>578</v>
      </c>
      <c r="D109" s="141" t="s">
        <v>781</v>
      </c>
      <c r="E109" s="141" t="s">
        <v>441</v>
      </c>
      <c r="F109" s="141"/>
      <c r="G109" s="141"/>
      <c r="H109" s="142"/>
      <c r="I109" s="142"/>
    </row>
    <row r="110" spans="1:9" ht="30">
      <c r="A110" s="141">
        <v>99</v>
      </c>
      <c r="B110" s="141" t="s">
        <v>581</v>
      </c>
      <c r="C110" s="148" t="s">
        <v>582</v>
      </c>
      <c r="D110" s="141" t="s">
        <v>583</v>
      </c>
      <c r="E110" s="141" t="s">
        <v>441</v>
      </c>
      <c r="F110" s="141"/>
      <c r="G110" s="141"/>
      <c r="H110" s="142"/>
      <c r="I110" s="142"/>
    </row>
    <row r="111" spans="1:9" ht="30">
      <c r="A111" s="141">
        <v>100</v>
      </c>
      <c r="B111" s="141" t="s">
        <v>584</v>
      </c>
      <c r="C111" s="148" t="s">
        <v>585</v>
      </c>
      <c r="D111" s="141" t="s">
        <v>586</v>
      </c>
      <c r="E111" s="141" t="s">
        <v>441</v>
      </c>
      <c r="F111" s="141"/>
      <c r="G111" s="141"/>
      <c r="H111" s="142"/>
      <c r="I111" s="142"/>
    </row>
    <row r="112" spans="1:9" ht="30">
      <c r="A112" s="141">
        <v>101</v>
      </c>
      <c r="B112" s="141" t="s">
        <v>584</v>
      </c>
      <c r="C112" s="148" t="s">
        <v>587</v>
      </c>
      <c r="D112" s="141" t="s">
        <v>588</v>
      </c>
      <c r="E112" s="141" t="s">
        <v>441</v>
      </c>
      <c r="F112" s="141"/>
      <c r="G112" s="141"/>
      <c r="H112" s="142"/>
      <c r="I112" s="142"/>
    </row>
    <row r="113" spans="1:9" ht="30">
      <c r="A113" s="141">
        <v>102</v>
      </c>
      <c r="B113" s="141" t="s">
        <v>589</v>
      </c>
      <c r="C113" s="148" t="s">
        <v>590</v>
      </c>
      <c r="D113" s="141" t="s">
        <v>591</v>
      </c>
      <c r="E113" s="141" t="s">
        <v>441</v>
      </c>
      <c r="F113" s="141"/>
      <c r="G113" s="141"/>
      <c r="H113" s="142"/>
      <c r="I113" s="142"/>
    </row>
    <row r="114" spans="1:9" ht="15">
      <c r="A114" s="197">
        <v>103</v>
      </c>
      <c r="B114" s="197" t="s">
        <v>592</v>
      </c>
      <c r="C114" s="148" t="s">
        <v>593</v>
      </c>
      <c r="D114" s="197" t="s">
        <v>594</v>
      </c>
      <c r="E114" s="197" t="s">
        <v>441</v>
      </c>
      <c r="F114" s="155"/>
      <c r="G114" s="155"/>
      <c r="H114" s="192"/>
      <c r="I114" s="192"/>
    </row>
    <row r="115" spans="1:9" ht="30">
      <c r="A115" s="198"/>
      <c r="B115" s="198"/>
      <c r="C115" s="148" t="s">
        <v>595</v>
      </c>
      <c r="D115" s="198"/>
      <c r="E115" s="198"/>
      <c r="F115" s="156"/>
      <c r="G115" s="156"/>
      <c r="H115" s="193"/>
      <c r="I115" s="193"/>
    </row>
    <row r="116" spans="1:9" ht="15">
      <c r="A116" s="197">
        <v>104</v>
      </c>
      <c r="B116" s="197" t="s">
        <v>596</v>
      </c>
      <c r="C116" s="148" t="s">
        <v>597</v>
      </c>
      <c r="D116" s="197" t="s">
        <v>598</v>
      </c>
      <c r="E116" s="197" t="s">
        <v>441</v>
      </c>
      <c r="F116" s="155"/>
      <c r="G116" s="155"/>
      <c r="H116" s="192"/>
      <c r="I116" s="192"/>
    </row>
    <row r="117" spans="1:9" ht="30">
      <c r="A117" s="198"/>
      <c r="B117" s="198"/>
      <c r="C117" s="148" t="s">
        <v>599</v>
      </c>
      <c r="D117" s="198"/>
      <c r="E117" s="198"/>
      <c r="F117" s="156"/>
      <c r="G117" s="156"/>
      <c r="H117" s="193"/>
      <c r="I117" s="193"/>
    </row>
    <row r="118" spans="1:9" ht="15">
      <c r="A118" s="197">
        <v>105</v>
      </c>
      <c r="B118" s="197" t="s">
        <v>600</v>
      </c>
      <c r="C118" s="148" t="s">
        <v>600</v>
      </c>
      <c r="D118" s="197" t="s">
        <v>601</v>
      </c>
      <c r="E118" s="197" t="s">
        <v>441</v>
      </c>
      <c r="F118" s="155"/>
      <c r="G118" s="155"/>
      <c r="H118" s="192"/>
      <c r="I118" s="192"/>
    </row>
    <row r="119" spans="1:9" ht="15">
      <c r="A119" s="198"/>
      <c r="B119" s="198"/>
      <c r="C119" s="148" t="s">
        <v>602</v>
      </c>
      <c r="D119" s="198"/>
      <c r="E119" s="198"/>
      <c r="F119" s="156"/>
      <c r="G119" s="156"/>
      <c r="H119" s="193"/>
      <c r="I119" s="193"/>
    </row>
    <row r="120" spans="1:9" ht="15">
      <c r="A120" s="199">
        <v>106</v>
      </c>
      <c r="B120" s="199" t="s">
        <v>782</v>
      </c>
      <c r="C120" s="159" t="s">
        <v>783</v>
      </c>
      <c r="D120" s="199" t="s">
        <v>784</v>
      </c>
      <c r="E120" s="199" t="s">
        <v>441</v>
      </c>
      <c r="F120" s="158"/>
      <c r="G120" s="158"/>
      <c r="H120" s="201"/>
      <c r="I120" s="201"/>
    </row>
    <row r="121" spans="1:9" ht="15">
      <c r="A121" s="200"/>
      <c r="B121" s="200"/>
      <c r="C121" s="159" t="s">
        <v>785</v>
      </c>
      <c r="D121" s="200"/>
      <c r="E121" s="200"/>
      <c r="F121" s="160"/>
      <c r="G121" s="160"/>
      <c r="H121" s="202"/>
      <c r="I121" s="202"/>
    </row>
    <row r="122" spans="1:9" ht="15">
      <c r="A122" s="141">
        <v>107</v>
      </c>
      <c r="B122" s="141" t="s">
        <v>603</v>
      </c>
      <c r="C122" s="148" t="s">
        <v>604</v>
      </c>
      <c r="D122" s="141" t="s">
        <v>605</v>
      </c>
      <c r="E122" s="141" t="s">
        <v>441</v>
      </c>
      <c r="F122" s="141"/>
      <c r="G122" s="141"/>
      <c r="H122" s="142"/>
      <c r="I122" s="142"/>
    </row>
    <row r="123" spans="1:9" ht="15">
      <c r="A123" s="141">
        <v>108</v>
      </c>
      <c r="B123" s="141" t="s">
        <v>606</v>
      </c>
      <c r="C123" s="148" t="s">
        <v>607</v>
      </c>
      <c r="D123" s="141" t="s">
        <v>608</v>
      </c>
      <c r="E123" s="141" t="s">
        <v>434</v>
      </c>
      <c r="F123" s="141"/>
      <c r="G123" s="141"/>
      <c r="H123" s="142"/>
      <c r="I123" s="142"/>
    </row>
    <row r="124" spans="1:9" ht="15">
      <c r="A124" s="141">
        <v>109</v>
      </c>
      <c r="B124" s="141" t="s">
        <v>609</v>
      </c>
      <c r="C124" s="148" t="s">
        <v>610</v>
      </c>
      <c r="D124" s="141"/>
      <c r="E124" s="141" t="s">
        <v>441</v>
      </c>
      <c r="F124" s="141"/>
      <c r="G124" s="141"/>
      <c r="H124" s="142"/>
      <c r="I124" s="142"/>
    </row>
    <row r="125" spans="1:9" ht="30">
      <c r="A125" s="141">
        <v>110</v>
      </c>
      <c r="B125" s="141" t="s">
        <v>611</v>
      </c>
      <c r="C125" s="148" t="s">
        <v>612</v>
      </c>
      <c r="D125" s="141" t="s">
        <v>434</v>
      </c>
      <c r="E125" s="141" t="s">
        <v>434</v>
      </c>
      <c r="F125" s="141"/>
      <c r="G125" s="141"/>
      <c r="H125" s="142"/>
      <c r="I125" s="142"/>
    </row>
    <row r="126" spans="1:9" ht="15">
      <c r="A126" s="197">
        <v>111</v>
      </c>
      <c r="B126" s="197" t="s">
        <v>613</v>
      </c>
      <c r="C126" s="148" t="s">
        <v>614</v>
      </c>
      <c r="D126" s="197" t="s">
        <v>615</v>
      </c>
      <c r="E126" s="197" t="s">
        <v>441</v>
      </c>
      <c r="F126" s="155"/>
      <c r="G126" s="155"/>
      <c r="H126" s="192"/>
      <c r="I126" s="192"/>
    </row>
    <row r="127" spans="1:9" ht="15">
      <c r="A127" s="198"/>
      <c r="B127" s="198"/>
      <c r="C127" s="148" t="s">
        <v>616</v>
      </c>
      <c r="D127" s="198"/>
      <c r="E127" s="198"/>
      <c r="F127" s="156"/>
      <c r="G127" s="156"/>
      <c r="H127" s="193"/>
      <c r="I127" s="193"/>
    </row>
    <row r="128" spans="1:9" ht="15">
      <c r="A128" s="197">
        <v>112</v>
      </c>
      <c r="B128" s="197" t="s">
        <v>613</v>
      </c>
      <c r="C128" s="148" t="s">
        <v>617</v>
      </c>
      <c r="D128" s="197" t="s">
        <v>618</v>
      </c>
      <c r="E128" s="197" t="s">
        <v>441</v>
      </c>
      <c r="F128" s="155"/>
      <c r="G128" s="155"/>
      <c r="H128" s="192"/>
      <c r="I128" s="192"/>
    </row>
    <row r="129" spans="1:9" ht="15">
      <c r="A129" s="198"/>
      <c r="B129" s="198"/>
      <c r="C129" s="148" t="s">
        <v>616</v>
      </c>
      <c r="D129" s="198"/>
      <c r="E129" s="198"/>
      <c r="F129" s="156"/>
      <c r="G129" s="156"/>
      <c r="H129" s="193"/>
      <c r="I129" s="193"/>
    </row>
    <row r="130" spans="1:9" ht="15">
      <c r="A130" s="197">
        <v>113</v>
      </c>
      <c r="B130" s="197" t="s">
        <v>613</v>
      </c>
      <c r="C130" s="148" t="s">
        <v>619</v>
      </c>
      <c r="D130" s="197" t="s">
        <v>620</v>
      </c>
      <c r="E130" s="197" t="s">
        <v>441</v>
      </c>
      <c r="F130" s="155"/>
      <c r="G130" s="155"/>
      <c r="H130" s="192"/>
      <c r="I130" s="192"/>
    </row>
    <row r="131" spans="1:9" ht="15">
      <c r="A131" s="198"/>
      <c r="B131" s="198"/>
      <c r="C131" s="148" t="s">
        <v>616</v>
      </c>
      <c r="D131" s="198"/>
      <c r="E131" s="198"/>
      <c r="F131" s="156"/>
      <c r="G131" s="156"/>
      <c r="H131" s="193"/>
      <c r="I131" s="193"/>
    </row>
    <row r="132" spans="1:9" ht="15">
      <c r="A132" s="197">
        <v>114</v>
      </c>
      <c r="B132" s="203" t="s">
        <v>786</v>
      </c>
      <c r="C132" s="148" t="s">
        <v>787</v>
      </c>
      <c r="D132" s="197" t="s">
        <v>788</v>
      </c>
      <c r="E132" s="197" t="s">
        <v>434</v>
      </c>
      <c r="F132" s="155"/>
      <c r="G132" s="155"/>
      <c r="H132" s="192"/>
      <c r="I132" s="192"/>
    </row>
    <row r="133" spans="1:9" ht="29.25" customHeight="1">
      <c r="A133" s="198"/>
      <c r="B133" s="204"/>
      <c r="C133" s="148" t="s">
        <v>616</v>
      </c>
      <c r="D133" s="198"/>
      <c r="E133" s="198"/>
      <c r="F133" s="156"/>
      <c r="G133" s="156"/>
      <c r="H133" s="193"/>
      <c r="I133" s="193"/>
    </row>
    <row r="134" spans="1:9" ht="30">
      <c r="A134" s="141">
        <v>115</v>
      </c>
      <c r="B134" s="141" t="s">
        <v>789</v>
      </c>
      <c r="C134" s="148"/>
      <c r="D134" s="141" t="s">
        <v>790</v>
      </c>
      <c r="E134" s="141" t="s">
        <v>441</v>
      </c>
      <c r="F134" s="141"/>
      <c r="G134" s="141"/>
      <c r="H134" s="142"/>
      <c r="I134" s="142"/>
    </row>
    <row r="135" spans="1:9" ht="30">
      <c r="A135" s="141">
        <v>116</v>
      </c>
      <c r="B135" s="141" t="s">
        <v>789</v>
      </c>
      <c r="C135" s="148"/>
      <c r="D135" s="141" t="s">
        <v>446</v>
      </c>
      <c r="E135" s="141" t="s">
        <v>441</v>
      </c>
      <c r="F135" s="141"/>
      <c r="G135" s="141"/>
      <c r="H135" s="142"/>
      <c r="I135" s="142"/>
    </row>
    <row r="136" spans="1:9" ht="15">
      <c r="A136" s="197">
        <v>117</v>
      </c>
      <c r="B136" s="197" t="s">
        <v>621</v>
      </c>
      <c r="C136" s="148" t="s">
        <v>622</v>
      </c>
      <c r="D136" s="197" t="s">
        <v>623</v>
      </c>
      <c r="E136" s="197" t="s">
        <v>441</v>
      </c>
      <c r="F136" s="155"/>
      <c r="G136" s="155"/>
      <c r="H136" s="192"/>
      <c r="I136" s="192"/>
    </row>
    <row r="137" spans="1:9" ht="30">
      <c r="A137" s="198"/>
      <c r="B137" s="198"/>
      <c r="C137" s="148" t="s">
        <v>624</v>
      </c>
      <c r="D137" s="198"/>
      <c r="E137" s="198"/>
      <c r="F137" s="156"/>
      <c r="G137" s="156"/>
      <c r="H137" s="193"/>
      <c r="I137" s="193"/>
    </row>
    <row r="138" spans="1:9" ht="30">
      <c r="A138" s="197">
        <v>118</v>
      </c>
      <c r="B138" s="141" t="s">
        <v>625</v>
      </c>
      <c r="C138" s="148" t="s">
        <v>626</v>
      </c>
      <c r="D138" s="141" t="s">
        <v>627</v>
      </c>
      <c r="E138" s="141" t="s">
        <v>441</v>
      </c>
      <c r="F138" s="155"/>
      <c r="G138" s="155"/>
      <c r="H138" s="192"/>
      <c r="I138" s="192"/>
    </row>
    <row r="139" spans="1:9" ht="30">
      <c r="A139" s="198"/>
      <c r="B139" s="141" t="s">
        <v>625</v>
      </c>
      <c r="C139" s="148" t="s">
        <v>628</v>
      </c>
      <c r="D139" s="141" t="s">
        <v>629</v>
      </c>
      <c r="E139" s="141" t="s">
        <v>441</v>
      </c>
      <c r="F139" s="156"/>
      <c r="G139" s="156"/>
      <c r="H139" s="193"/>
      <c r="I139" s="193"/>
    </row>
    <row r="140" spans="1:9" ht="15">
      <c r="A140" s="170">
        <v>119</v>
      </c>
      <c r="B140" s="141" t="s">
        <v>630</v>
      </c>
      <c r="C140" s="148" t="s">
        <v>631</v>
      </c>
      <c r="D140" s="141" t="s">
        <v>632</v>
      </c>
      <c r="E140" s="141" t="s">
        <v>441</v>
      </c>
      <c r="F140" s="155"/>
      <c r="G140" s="155"/>
      <c r="H140" s="168"/>
      <c r="I140" s="168"/>
    </row>
    <row r="141" spans="1:9" ht="15">
      <c r="A141" s="171" t="s">
        <v>1099</v>
      </c>
      <c r="B141" s="141" t="s">
        <v>630</v>
      </c>
      <c r="C141" s="148" t="s">
        <v>633</v>
      </c>
      <c r="D141" s="141" t="s">
        <v>634</v>
      </c>
      <c r="E141" s="141" t="s">
        <v>441</v>
      </c>
      <c r="F141" s="156"/>
      <c r="G141" s="156"/>
      <c r="H141" s="169"/>
      <c r="I141" s="169"/>
    </row>
    <row r="142" spans="1:9" ht="30">
      <c r="A142" s="141">
        <v>120</v>
      </c>
      <c r="B142" s="141" t="s">
        <v>635</v>
      </c>
      <c r="C142" s="148" t="s">
        <v>636</v>
      </c>
      <c r="D142" s="141" t="s">
        <v>637</v>
      </c>
      <c r="E142" s="141" t="s">
        <v>441</v>
      </c>
      <c r="F142" s="141"/>
      <c r="G142" s="141"/>
      <c r="H142" s="142"/>
      <c r="I142" s="142"/>
    </row>
    <row r="143" spans="1:9" ht="15">
      <c r="A143" s="197">
        <v>121</v>
      </c>
      <c r="B143" s="197" t="s">
        <v>638</v>
      </c>
      <c r="C143" s="148" t="s">
        <v>639</v>
      </c>
      <c r="D143" s="197" t="s">
        <v>640</v>
      </c>
      <c r="E143" s="197" t="s">
        <v>441</v>
      </c>
      <c r="F143" s="155"/>
      <c r="G143" s="155"/>
      <c r="H143" s="192"/>
      <c r="I143" s="192"/>
    </row>
    <row r="144" spans="1:9" ht="30">
      <c r="A144" s="198"/>
      <c r="B144" s="198"/>
      <c r="C144" s="148" t="s">
        <v>641</v>
      </c>
      <c r="D144" s="198"/>
      <c r="E144" s="198"/>
      <c r="F144" s="156"/>
      <c r="G144" s="156"/>
      <c r="H144" s="193"/>
      <c r="I144" s="193"/>
    </row>
    <row r="145" spans="1:9" ht="15">
      <c r="A145" s="197">
        <v>122</v>
      </c>
      <c r="B145" s="197" t="s">
        <v>638</v>
      </c>
      <c r="C145" s="148" t="s">
        <v>639</v>
      </c>
      <c r="D145" s="197" t="s">
        <v>642</v>
      </c>
      <c r="E145" s="197" t="s">
        <v>441</v>
      </c>
      <c r="F145" s="155"/>
      <c r="G145" s="155"/>
      <c r="H145" s="192"/>
      <c r="I145" s="192"/>
    </row>
    <row r="146" spans="1:9" ht="30">
      <c r="A146" s="198"/>
      <c r="B146" s="198"/>
      <c r="C146" s="148" t="s">
        <v>641</v>
      </c>
      <c r="D146" s="198"/>
      <c r="E146" s="198"/>
      <c r="F146" s="156"/>
      <c r="G146" s="156"/>
      <c r="H146" s="193"/>
      <c r="I146" s="193"/>
    </row>
    <row r="147" spans="1:9" ht="15">
      <c r="A147" s="197">
        <v>123</v>
      </c>
      <c r="B147" s="197" t="s">
        <v>638</v>
      </c>
      <c r="C147" s="148" t="s">
        <v>639</v>
      </c>
      <c r="D147" s="197" t="s">
        <v>643</v>
      </c>
      <c r="E147" s="197" t="s">
        <v>441</v>
      </c>
      <c r="F147" s="155"/>
      <c r="G147" s="155"/>
      <c r="H147" s="192"/>
      <c r="I147" s="192"/>
    </row>
    <row r="148" spans="1:9" ht="30">
      <c r="A148" s="198"/>
      <c r="B148" s="198"/>
      <c r="C148" s="148" t="s">
        <v>641</v>
      </c>
      <c r="D148" s="198"/>
      <c r="E148" s="198"/>
      <c r="F148" s="156"/>
      <c r="G148" s="156"/>
      <c r="H148" s="193"/>
      <c r="I148" s="193"/>
    </row>
    <row r="149" spans="1:9" ht="15">
      <c r="A149" s="197">
        <v>124</v>
      </c>
      <c r="B149" s="197" t="s">
        <v>638</v>
      </c>
      <c r="C149" s="148" t="s">
        <v>639</v>
      </c>
      <c r="D149" s="197" t="s">
        <v>644</v>
      </c>
      <c r="E149" s="197" t="s">
        <v>441</v>
      </c>
      <c r="F149" s="155"/>
      <c r="G149" s="155"/>
      <c r="H149" s="192"/>
      <c r="I149" s="192"/>
    </row>
    <row r="150" spans="1:9" ht="30">
      <c r="A150" s="198"/>
      <c r="B150" s="198"/>
      <c r="C150" s="148" t="s">
        <v>641</v>
      </c>
      <c r="D150" s="198"/>
      <c r="E150" s="198"/>
      <c r="F150" s="156"/>
      <c r="G150" s="156"/>
      <c r="H150" s="193"/>
      <c r="I150" s="193"/>
    </row>
    <row r="151" spans="1:9" ht="30">
      <c r="A151" s="141">
        <v>125</v>
      </c>
      <c r="B151" s="141" t="s">
        <v>645</v>
      </c>
      <c r="C151" s="148" t="s">
        <v>646</v>
      </c>
      <c r="D151" s="141" t="s">
        <v>647</v>
      </c>
      <c r="E151" s="141" t="s">
        <v>441</v>
      </c>
      <c r="F151" s="141"/>
      <c r="G151" s="141"/>
      <c r="H151" s="142"/>
      <c r="I151" s="142"/>
    </row>
    <row r="152" spans="1:9" ht="30">
      <c r="A152" s="141">
        <v>126</v>
      </c>
      <c r="B152" s="141" t="s">
        <v>645</v>
      </c>
      <c r="C152" s="148" t="s">
        <v>646</v>
      </c>
      <c r="D152" s="141" t="s">
        <v>648</v>
      </c>
      <c r="E152" s="141" t="s">
        <v>441</v>
      </c>
      <c r="F152" s="141"/>
      <c r="G152" s="141"/>
      <c r="H152" s="142"/>
      <c r="I152" s="142"/>
    </row>
    <row r="153" spans="1:9" ht="30">
      <c r="A153" s="141">
        <v>127</v>
      </c>
      <c r="B153" s="141" t="s">
        <v>645</v>
      </c>
      <c r="C153" s="148" t="s">
        <v>646</v>
      </c>
      <c r="D153" s="141" t="s">
        <v>649</v>
      </c>
      <c r="E153" s="141" t="s">
        <v>441</v>
      </c>
      <c r="F153" s="141"/>
      <c r="G153" s="141"/>
      <c r="H153" s="142"/>
      <c r="I153" s="142"/>
    </row>
    <row r="154" spans="1:9" ht="30">
      <c r="A154" s="141">
        <v>128</v>
      </c>
      <c r="B154" s="141" t="s">
        <v>645</v>
      </c>
      <c r="C154" s="148" t="s">
        <v>646</v>
      </c>
      <c r="D154" s="141" t="s">
        <v>650</v>
      </c>
      <c r="E154" s="141" t="s">
        <v>441</v>
      </c>
      <c r="F154" s="141"/>
      <c r="G154" s="141"/>
      <c r="H154" s="142"/>
      <c r="I154" s="142"/>
    </row>
    <row r="155" spans="1:9" ht="30">
      <c r="A155" s="141">
        <v>129</v>
      </c>
      <c r="B155" s="141" t="s">
        <v>645</v>
      </c>
      <c r="C155" s="148" t="s">
        <v>646</v>
      </c>
      <c r="D155" s="141" t="s">
        <v>651</v>
      </c>
      <c r="E155" s="141" t="s">
        <v>441</v>
      </c>
      <c r="F155" s="141"/>
      <c r="G155" s="141"/>
      <c r="H155" s="142"/>
      <c r="I155" s="142"/>
    </row>
    <row r="156" spans="1:9" ht="60">
      <c r="A156" s="141">
        <v>130</v>
      </c>
      <c r="B156" s="141" t="s">
        <v>791</v>
      </c>
      <c r="C156" s="148" t="s">
        <v>792</v>
      </c>
      <c r="D156" s="141" t="s">
        <v>457</v>
      </c>
      <c r="E156" s="141" t="s">
        <v>434</v>
      </c>
      <c r="F156" s="141"/>
      <c r="G156" s="141"/>
      <c r="H156" s="142"/>
      <c r="I156" s="142"/>
    </row>
    <row r="157" spans="1:9" ht="45">
      <c r="A157" s="141">
        <v>131</v>
      </c>
      <c r="B157" s="141" t="s">
        <v>793</v>
      </c>
      <c r="C157" s="148" t="s">
        <v>794</v>
      </c>
      <c r="D157" s="141" t="s">
        <v>457</v>
      </c>
      <c r="E157" s="141" t="s">
        <v>434</v>
      </c>
      <c r="F157" s="141"/>
      <c r="G157" s="141"/>
      <c r="H157" s="142"/>
      <c r="I157" s="142"/>
    </row>
    <row r="158" spans="1:9" ht="15">
      <c r="A158" s="141">
        <v>132</v>
      </c>
      <c r="B158" s="141" t="s">
        <v>652</v>
      </c>
      <c r="C158" s="148" t="s">
        <v>653</v>
      </c>
      <c r="D158" s="141"/>
      <c r="E158" s="141" t="s">
        <v>441</v>
      </c>
      <c r="F158" s="141"/>
      <c r="G158" s="141"/>
      <c r="H158" s="142"/>
      <c r="I158" s="142"/>
    </row>
    <row r="159" spans="1:9" ht="30">
      <c r="A159" s="141">
        <v>133</v>
      </c>
      <c r="B159" s="141" t="s">
        <v>654</v>
      </c>
      <c r="C159" s="148" t="s">
        <v>655</v>
      </c>
      <c r="D159" s="141" t="s">
        <v>656</v>
      </c>
      <c r="E159" s="141" t="s">
        <v>441</v>
      </c>
      <c r="F159" s="141"/>
      <c r="G159" s="141"/>
      <c r="H159" s="142"/>
      <c r="I159" s="142"/>
    </row>
    <row r="160" spans="1:9" ht="30">
      <c r="A160" s="141">
        <v>134</v>
      </c>
      <c r="B160" s="141" t="s">
        <v>657</v>
      </c>
      <c r="C160" s="148" t="s">
        <v>658</v>
      </c>
      <c r="D160" s="141" t="s">
        <v>659</v>
      </c>
      <c r="E160" s="141" t="s">
        <v>441</v>
      </c>
      <c r="F160" s="141"/>
      <c r="G160" s="141"/>
      <c r="H160" s="142"/>
      <c r="I160" s="142"/>
    </row>
    <row r="161" spans="1:9" ht="30">
      <c r="A161" s="141">
        <v>135</v>
      </c>
      <c r="B161" s="141" t="s">
        <v>657</v>
      </c>
      <c r="C161" s="148" t="s">
        <v>660</v>
      </c>
      <c r="D161" s="141" t="s">
        <v>661</v>
      </c>
      <c r="E161" s="141" t="s">
        <v>441</v>
      </c>
      <c r="F161" s="141"/>
      <c r="G161" s="141"/>
      <c r="H161" s="142"/>
      <c r="I161" s="142"/>
    </row>
    <row r="162" spans="1:9" ht="30">
      <c r="A162" s="141">
        <v>136</v>
      </c>
      <c r="B162" s="141" t="s">
        <v>657</v>
      </c>
      <c r="C162" s="148" t="s">
        <v>662</v>
      </c>
      <c r="D162" s="141" t="s">
        <v>663</v>
      </c>
      <c r="E162" s="141" t="s">
        <v>441</v>
      </c>
      <c r="F162" s="141"/>
      <c r="G162" s="141"/>
      <c r="H162" s="142"/>
      <c r="I162" s="142"/>
    </row>
    <row r="163" spans="1:9" ht="75">
      <c r="A163" s="141">
        <v>137</v>
      </c>
      <c r="B163" s="143" t="s">
        <v>795</v>
      </c>
      <c r="C163" s="149" t="s">
        <v>1088</v>
      </c>
      <c r="D163" s="141" t="s">
        <v>1087</v>
      </c>
      <c r="E163" s="141" t="s">
        <v>441</v>
      </c>
      <c r="F163" s="141"/>
      <c r="G163" s="141"/>
      <c r="H163" s="142"/>
      <c r="I163" s="142"/>
    </row>
    <row r="164" spans="1:9" ht="30">
      <c r="A164" s="141">
        <v>138</v>
      </c>
      <c r="B164" s="144" t="s">
        <v>1046</v>
      </c>
      <c r="C164" s="150" t="s">
        <v>1086</v>
      </c>
      <c r="D164" s="23"/>
      <c r="E164" s="141" t="s">
        <v>441</v>
      </c>
      <c r="F164" s="141"/>
      <c r="G164" s="141"/>
      <c r="H164" s="142"/>
      <c r="I164" s="142"/>
    </row>
    <row r="165" spans="1:9" ht="15">
      <c r="A165" s="141">
        <v>139</v>
      </c>
      <c r="B165" s="145" t="s">
        <v>804</v>
      </c>
      <c r="C165" s="150"/>
      <c r="D165" s="146" t="s">
        <v>805</v>
      </c>
      <c r="E165" s="43" t="s">
        <v>441</v>
      </c>
      <c r="F165" s="43"/>
      <c r="G165" s="43"/>
      <c r="H165" s="142"/>
      <c r="I165" s="142"/>
    </row>
    <row r="166" spans="1:9" ht="15">
      <c r="A166" s="141">
        <v>140</v>
      </c>
      <c r="B166" s="145" t="s">
        <v>804</v>
      </c>
      <c r="C166" s="150"/>
      <c r="D166" s="146" t="s">
        <v>806</v>
      </c>
      <c r="E166" s="43" t="s">
        <v>441</v>
      </c>
      <c r="F166" s="43"/>
      <c r="G166" s="43"/>
      <c r="H166" s="142"/>
      <c r="I166" s="142"/>
    </row>
    <row r="167" spans="1:8" ht="15">
      <c r="A167" s="194" t="s">
        <v>1100</v>
      </c>
      <c r="B167" s="195"/>
      <c r="C167" s="195"/>
      <c r="D167" s="195"/>
      <c r="E167" s="195"/>
      <c r="F167" s="195"/>
      <c r="G167" s="196"/>
      <c r="H167" s="147">
        <v>0</v>
      </c>
    </row>
  </sheetData>
  <sheetProtection/>
  <mergeCells count="112">
    <mergeCell ref="I120:I121"/>
    <mergeCell ref="I126:I127"/>
    <mergeCell ref="I128:I129"/>
    <mergeCell ref="I130:I131"/>
    <mergeCell ref="I132:I133"/>
    <mergeCell ref="H143:H144"/>
    <mergeCell ref="A147:A148"/>
    <mergeCell ref="A149:A150"/>
    <mergeCell ref="B149:B150"/>
    <mergeCell ref="D149:D150"/>
    <mergeCell ref="E149:E150"/>
    <mergeCell ref="E145:E146"/>
    <mergeCell ref="B147:B148"/>
    <mergeCell ref="D147:D148"/>
    <mergeCell ref="E147:E148"/>
    <mergeCell ref="H147:H148"/>
    <mergeCell ref="H145:H146"/>
    <mergeCell ref="A136:A137"/>
    <mergeCell ref="B136:B137"/>
    <mergeCell ref="D136:D137"/>
    <mergeCell ref="E136:E137"/>
    <mergeCell ref="A145:A146"/>
    <mergeCell ref="D143:D144"/>
    <mergeCell ref="E143:E144"/>
    <mergeCell ref="A143:A144"/>
    <mergeCell ref="B145:B146"/>
    <mergeCell ref="D145:D146"/>
    <mergeCell ref="D120:D121"/>
    <mergeCell ref="E120:E121"/>
    <mergeCell ref="H120:H121"/>
    <mergeCell ref="A132:A133"/>
    <mergeCell ref="B132:B133"/>
    <mergeCell ref="D132:D133"/>
    <mergeCell ref="E132:E133"/>
    <mergeCell ref="H130:H131"/>
    <mergeCell ref="H132:H133"/>
    <mergeCell ref="H136:H137"/>
    <mergeCell ref="A138:A139"/>
    <mergeCell ref="H138:H139"/>
    <mergeCell ref="B143:B144"/>
    <mergeCell ref="A128:A129"/>
    <mergeCell ref="B128:B129"/>
    <mergeCell ref="D128:D129"/>
    <mergeCell ref="E128:E129"/>
    <mergeCell ref="H128:H129"/>
    <mergeCell ref="A130:A131"/>
    <mergeCell ref="E118:E119"/>
    <mergeCell ref="B130:B131"/>
    <mergeCell ref="D130:D131"/>
    <mergeCell ref="E130:E131"/>
    <mergeCell ref="A126:A127"/>
    <mergeCell ref="B126:B127"/>
    <mergeCell ref="D126:D127"/>
    <mergeCell ref="E126:E127"/>
    <mergeCell ref="A120:A121"/>
    <mergeCell ref="B120:B121"/>
    <mergeCell ref="E114:E115"/>
    <mergeCell ref="H126:H127"/>
    <mergeCell ref="A116:A117"/>
    <mergeCell ref="B116:B117"/>
    <mergeCell ref="D116:D117"/>
    <mergeCell ref="E116:E117"/>
    <mergeCell ref="H116:H117"/>
    <mergeCell ref="A118:A119"/>
    <mergeCell ref="B118:B119"/>
    <mergeCell ref="D118:D119"/>
    <mergeCell ref="D22:D23"/>
    <mergeCell ref="H118:H119"/>
    <mergeCell ref="A24:A25"/>
    <mergeCell ref="B24:B25"/>
    <mergeCell ref="D24:D25"/>
    <mergeCell ref="E24:E25"/>
    <mergeCell ref="H24:H25"/>
    <mergeCell ref="A114:A115"/>
    <mergeCell ref="B114:B115"/>
    <mergeCell ref="D114:D115"/>
    <mergeCell ref="E8:E9"/>
    <mergeCell ref="H114:H115"/>
    <mergeCell ref="A18:A19"/>
    <mergeCell ref="B18:B19"/>
    <mergeCell ref="D18:D19"/>
    <mergeCell ref="E18:E19"/>
    <mergeCell ref="H18:H19"/>
    <mergeCell ref="H22:H23"/>
    <mergeCell ref="A22:A23"/>
    <mergeCell ref="B22:B23"/>
    <mergeCell ref="E22:E23"/>
    <mergeCell ref="H8:H9"/>
    <mergeCell ref="A10:A11"/>
    <mergeCell ref="B10:B11"/>
    <mergeCell ref="D10:D11"/>
    <mergeCell ref="E10:E11"/>
    <mergeCell ref="H10:H11"/>
    <mergeCell ref="A8:A9"/>
    <mergeCell ref="B8:B9"/>
    <mergeCell ref="D8:D9"/>
    <mergeCell ref="H149:H150"/>
    <mergeCell ref="A167:G167"/>
    <mergeCell ref="I8:I9"/>
    <mergeCell ref="I10:I11"/>
    <mergeCell ref="I18:I19"/>
    <mergeCell ref="I22:I23"/>
    <mergeCell ref="I24:I25"/>
    <mergeCell ref="I114:I115"/>
    <mergeCell ref="I116:I117"/>
    <mergeCell ref="I118:I119"/>
    <mergeCell ref="I136:I137"/>
    <mergeCell ref="I138:I139"/>
    <mergeCell ref="I143:I144"/>
    <mergeCell ref="I145:I146"/>
    <mergeCell ref="I147:I148"/>
    <mergeCell ref="I149:I150"/>
  </mergeCells>
  <dataValidations count="1">
    <dataValidation type="custom" allowBlank="1" showInputMessage="1" showErrorMessage="1" sqref="H8:I166">
      <formula1>H8:H166&gt;0</formula1>
    </dataValidation>
  </dataValidations>
  <printOptions/>
  <pageMargins left="0.984251968503937" right="0.3937007874015748" top="0.3937007874015748" bottom="0.7874015748031497" header="0.31496062992125984" footer="0.31496062992125984"/>
  <pageSetup fitToHeight="0" fitToWidth="1" horizontalDpi="600" verticalDpi="600" orientation="portrait" paperSize="9" scale="55" r:id="rId1"/>
  <headerFoot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19"/>
  <sheetViews>
    <sheetView workbookViewId="0" topLeftCell="A1">
      <selection activeCell="L18" sqref="L18"/>
    </sheetView>
  </sheetViews>
  <sheetFormatPr defaultColWidth="9.140625" defaultRowHeight="15"/>
  <cols>
    <col min="1" max="1" width="8.140625" style="111" customWidth="1"/>
    <col min="2" max="2" width="30.421875" style="111" customWidth="1"/>
    <col min="3" max="3" width="21.00390625" style="111" customWidth="1"/>
    <col min="4" max="4" width="19.140625" style="111" customWidth="1"/>
    <col min="5" max="5" width="18.8515625" style="111" customWidth="1"/>
    <col min="6" max="6" width="23.140625" style="111" customWidth="1"/>
    <col min="7" max="7" width="11.00390625" style="111" customWidth="1"/>
    <col min="8" max="16384" width="9.140625" style="111" customWidth="1"/>
  </cols>
  <sheetData>
    <row r="1" spans="1:10" ht="18.75">
      <c r="A1" s="205"/>
      <c r="B1" s="205"/>
      <c r="C1" s="205"/>
      <c r="D1" s="205"/>
      <c r="E1" s="157"/>
      <c r="F1" s="157"/>
      <c r="G1" s="12"/>
      <c r="H1" s="12"/>
      <c r="I1" s="12"/>
      <c r="J1" s="12"/>
    </row>
    <row r="2" spans="1:8" s="20" customFormat="1" ht="15">
      <c r="A2" s="134" t="s">
        <v>1089</v>
      </c>
      <c r="B2" s="134"/>
      <c r="C2" s="134"/>
      <c r="D2" s="134"/>
      <c r="E2" s="134"/>
      <c r="F2" s="134"/>
      <c r="G2" s="135"/>
      <c r="H2" s="136"/>
    </row>
    <row r="3" spans="1:10" ht="18.75">
      <c r="A3" s="152" t="s">
        <v>1094</v>
      </c>
      <c r="B3" s="152"/>
      <c r="C3" s="152"/>
      <c r="D3" s="152"/>
      <c r="E3" s="152"/>
      <c r="F3" s="152"/>
      <c r="G3" s="153"/>
      <c r="H3" s="12"/>
      <c r="I3" s="12"/>
      <c r="J3" s="94"/>
    </row>
    <row r="4" spans="1:10" ht="18.75">
      <c r="A4" s="133" t="s">
        <v>1098</v>
      </c>
      <c r="B4" s="95"/>
      <c r="C4" s="95"/>
      <c r="D4" s="95"/>
      <c r="E4" s="95"/>
      <c r="F4" s="95"/>
      <c r="G4" s="12"/>
      <c r="H4" s="12"/>
      <c r="I4" s="12"/>
      <c r="J4" s="94"/>
    </row>
    <row r="5" spans="1:10" ht="15">
      <c r="A5" s="112"/>
      <c r="B5" s="112"/>
      <c r="C5" s="112"/>
      <c r="D5" s="112"/>
      <c r="E5" s="112"/>
      <c r="F5" s="112"/>
      <c r="G5" s="112"/>
      <c r="H5" s="112"/>
      <c r="I5" s="112"/>
      <c r="J5" s="112"/>
    </row>
    <row r="6" spans="1:8" ht="45">
      <c r="A6" s="113" t="s">
        <v>664</v>
      </c>
      <c r="B6" s="114" t="s">
        <v>1</v>
      </c>
      <c r="C6" s="114" t="s">
        <v>429</v>
      </c>
      <c r="D6" s="114" t="s">
        <v>2</v>
      </c>
      <c r="E6" s="167" t="s">
        <v>1097</v>
      </c>
      <c r="F6" s="167" t="s">
        <v>1096</v>
      </c>
      <c r="G6" s="105" t="s">
        <v>1105</v>
      </c>
      <c r="H6" s="189" t="s">
        <v>1104</v>
      </c>
    </row>
    <row r="7" spans="1:8" ht="15">
      <c r="A7" s="115" t="s">
        <v>665</v>
      </c>
      <c r="B7" s="128"/>
      <c r="C7" s="128"/>
      <c r="D7" s="128"/>
      <c r="E7" s="177"/>
      <c r="F7" s="177"/>
      <c r="G7" s="132"/>
      <c r="H7" s="190">
        <f aca="true" t="shared" si="0" ref="H7:H38">ROUND(G7*1.21,2)</f>
        <v>0</v>
      </c>
    </row>
    <row r="8" spans="1:8" ht="15">
      <c r="A8" s="116">
        <v>1</v>
      </c>
      <c r="B8" s="117" t="s">
        <v>666</v>
      </c>
      <c r="C8" s="117"/>
      <c r="D8" s="118" t="s">
        <v>441</v>
      </c>
      <c r="E8" s="178"/>
      <c r="F8" s="178"/>
      <c r="G8" s="119"/>
      <c r="H8" s="190">
        <f t="shared" si="0"/>
        <v>0</v>
      </c>
    </row>
    <row r="9" spans="1:8" ht="15">
      <c r="A9" s="116">
        <v>2</v>
      </c>
      <c r="B9" s="117" t="s">
        <v>667</v>
      </c>
      <c r="C9" s="117"/>
      <c r="D9" s="118" t="s">
        <v>441</v>
      </c>
      <c r="E9" s="178"/>
      <c r="F9" s="178"/>
      <c r="G9" s="119"/>
      <c r="H9" s="190">
        <f t="shared" si="0"/>
        <v>0</v>
      </c>
    </row>
    <row r="10" spans="1:8" ht="15">
      <c r="A10" s="116">
        <v>3</v>
      </c>
      <c r="B10" s="117" t="s">
        <v>668</v>
      </c>
      <c r="C10" s="117"/>
      <c r="D10" s="118" t="s">
        <v>441</v>
      </c>
      <c r="E10" s="178"/>
      <c r="F10" s="178"/>
      <c r="G10" s="119"/>
      <c r="H10" s="190">
        <f t="shared" si="0"/>
        <v>0</v>
      </c>
    </row>
    <row r="11" spans="1:8" ht="15">
      <c r="A11" s="116">
        <v>4</v>
      </c>
      <c r="B11" s="117" t="s">
        <v>669</v>
      </c>
      <c r="C11" s="117"/>
      <c r="D11" s="118" t="s">
        <v>441</v>
      </c>
      <c r="E11" s="178"/>
      <c r="F11" s="178"/>
      <c r="G11" s="119"/>
      <c r="H11" s="190">
        <f t="shared" si="0"/>
        <v>0</v>
      </c>
    </row>
    <row r="12" spans="1:8" ht="15">
      <c r="A12" s="116">
        <v>5</v>
      </c>
      <c r="B12" s="117" t="s">
        <v>670</v>
      </c>
      <c r="C12" s="117"/>
      <c r="D12" s="118" t="s">
        <v>441</v>
      </c>
      <c r="E12" s="178"/>
      <c r="F12" s="178"/>
      <c r="G12" s="119"/>
      <c r="H12" s="190">
        <f t="shared" si="0"/>
        <v>0</v>
      </c>
    </row>
    <row r="13" spans="1:8" ht="15">
      <c r="A13" s="116">
        <v>6</v>
      </c>
      <c r="B13" s="117" t="s">
        <v>671</v>
      </c>
      <c r="C13" s="117"/>
      <c r="D13" s="118" t="s">
        <v>441</v>
      </c>
      <c r="E13" s="178"/>
      <c r="F13" s="178"/>
      <c r="G13" s="119"/>
      <c r="H13" s="190">
        <f t="shared" si="0"/>
        <v>0</v>
      </c>
    </row>
    <row r="14" spans="1:8" ht="15">
      <c r="A14" s="116">
        <v>7</v>
      </c>
      <c r="B14" s="117" t="s">
        <v>672</v>
      </c>
      <c r="C14" s="117"/>
      <c r="D14" s="118" t="s">
        <v>441</v>
      </c>
      <c r="E14" s="178"/>
      <c r="F14" s="178"/>
      <c r="G14" s="119"/>
      <c r="H14" s="190">
        <f t="shared" si="0"/>
        <v>0</v>
      </c>
    </row>
    <row r="15" spans="1:8" ht="15">
      <c r="A15" s="116">
        <v>8</v>
      </c>
      <c r="B15" s="117" t="s">
        <v>673</v>
      </c>
      <c r="C15" s="117"/>
      <c r="D15" s="118" t="s">
        <v>441</v>
      </c>
      <c r="E15" s="178"/>
      <c r="F15" s="178"/>
      <c r="G15" s="119"/>
      <c r="H15" s="190">
        <f t="shared" si="0"/>
        <v>0</v>
      </c>
    </row>
    <row r="16" spans="1:8" ht="15">
      <c r="A16" s="116">
        <v>9</v>
      </c>
      <c r="B16" s="117" t="s">
        <v>674</v>
      </c>
      <c r="C16" s="117"/>
      <c r="D16" s="118" t="s">
        <v>441</v>
      </c>
      <c r="E16" s="178"/>
      <c r="F16" s="178"/>
      <c r="G16" s="119"/>
      <c r="H16" s="190">
        <f t="shared" si="0"/>
        <v>0</v>
      </c>
    </row>
    <row r="17" spans="1:8" ht="15">
      <c r="A17" s="116">
        <v>10</v>
      </c>
      <c r="B17" s="117" t="s">
        <v>675</v>
      </c>
      <c r="C17" s="117"/>
      <c r="D17" s="118" t="s">
        <v>441</v>
      </c>
      <c r="E17" s="178"/>
      <c r="F17" s="178"/>
      <c r="G17" s="119"/>
      <c r="H17" s="190">
        <f t="shared" si="0"/>
        <v>0</v>
      </c>
    </row>
    <row r="18" spans="1:8" ht="15">
      <c r="A18" s="116">
        <v>11</v>
      </c>
      <c r="B18" s="117" t="s">
        <v>676</v>
      </c>
      <c r="C18" s="117"/>
      <c r="D18" s="118" t="s">
        <v>441</v>
      </c>
      <c r="E18" s="178"/>
      <c r="F18" s="178"/>
      <c r="G18" s="119"/>
      <c r="H18" s="190">
        <f t="shared" si="0"/>
        <v>0</v>
      </c>
    </row>
    <row r="19" spans="1:8" ht="15">
      <c r="A19" s="116">
        <v>12</v>
      </c>
      <c r="B19" s="117" t="s">
        <v>677</v>
      </c>
      <c r="C19" s="117"/>
      <c r="D19" s="118" t="s">
        <v>441</v>
      </c>
      <c r="E19" s="178"/>
      <c r="F19" s="178"/>
      <c r="G19" s="119"/>
      <c r="H19" s="190">
        <f t="shared" si="0"/>
        <v>0</v>
      </c>
    </row>
    <row r="20" spans="1:8" ht="15">
      <c r="A20" s="116">
        <v>13</v>
      </c>
      <c r="B20" s="117" t="s">
        <v>678</v>
      </c>
      <c r="C20" s="117"/>
      <c r="D20" s="118" t="s">
        <v>441</v>
      </c>
      <c r="E20" s="178"/>
      <c r="F20" s="178"/>
      <c r="G20" s="119"/>
      <c r="H20" s="190">
        <f t="shared" si="0"/>
        <v>0</v>
      </c>
    </row>
    <row r="21" spans="1:8" ht="15">
      <c r="A21" s="116">
        <v>14</v>
      </c>
      <c r="B21" s="117" t="s">
        <v>679</v>
      </c>
      <c r="C21" s="117"/>
      <c r="D21" s="118" t="s">
        <v>441</v>
      </c>
      <c r="E21" s="178"/>
      <c r="F21" s="178"/>
      <c r="G21" s="119"/>
      <c r="H21" s="190">
        <f t="shared" si="0"/>
        <v>0</v>
      </c>
    </row>
    <row r="22" spans="1:8" ht="15">
      <c r="A22" s="116">
        <v>15</v>
      </c>
      <c r="B22" s="117" t="s">
        <v>680</v>
      </c>
      <c r="C22" s="117"/>
      <c r="D22" s="118" t="s">
        <v>441</v>
      </c>
      <c r="E22" s="178"/>
      <c r="F22" s="178"/>
      <c r="G22" s="119"/>
      <c r="H22" s="190">
        <f t="shared" si="0"/>
        <v>0</v>
      </c>
    </row>
    <row r="23" spans="1:8" ht="15">
      <c r="A23" s="116">
        <v>16</v>
      </c>
      <c r="B23" s="117" t="s">
        <v>681</v>
      </c>
      <c r="C23" s="117"/>
      <c r="D23" s="118" t="s">
        <v>441</v>
      </c>
      <c r="E23" s="178"/>
      <c r="F23" s="178"/>
      <c r="G23" s="119"/>
      <c r="H23" s="190">
        <f t="shared" si="0"/>
        <v>0</v>
      </c>
    </row>
    <row r="24" spans="1:8" ht="15">
      <c r="A24" s="116">
        <v>17</v>
      </c>
      <c r="B24" s="117" t="s">
        <v>682</v>
      </c>
      <c r="C24" s="117"/>
      <c r="D24" s="118" t="s">
        <v>441</v>
      </c>
      <c r="E24" s="178"/>
      <c r="F24" s="178"/>
      <c r="G24" s="119"/>
      <c r="H24" s="190">
        <f t="shared" si="0"/>
        <v>0</v>
      </c>
    </row>
    <row r="25" spans="1:8" ht="15">
      <c r="A25" s="116">
        <v>18</v>
      </c>
      <c r="B25" s="117" t="s">
        <v>683</v>
      </c>
      <c r="C25" s="117"/>
      <c r="D25" s="118" t="s">
        <v>441</v>
      </c>
      <c r="E25" s="178"/>
      <c r="F25" s="178"/>
      <c r="G25" s="119"/>
      <c r="H25" s="190">
        <f t="shared" si="0"/>
        <v>0</v>
      </c>
    </row>
    <row r="26" spans="1:8" ht="15">
      <c r="A26" s="115" t="s">
        <v>684</v>
      </c>
      <c r="B26" s="128"/>
      <c r="C26" s="128"/>
      <c r="D26" s="128"/>
      <c r="E26" s="177"/>
      <c r="F26" s="177"/>
      <c r="G26" s="132"/>
      <c r="H26" s="190">
        <f t="shared" si="0"/>
        <v>0</v>
      </c>
    </row>
    <row r="27" spans="1:8" ht="15">
      <c r="A27" s="116">
        <v>1</v>
      </c>
      <c r="B27" s="117" t="s">
        <v>685</v>
      </c>
      <c r="C27" s="117" t="s">
        <v>686</v>
      </c>
      <c r="D27" s="118" t="s">
        <v>441</v>
      </c>
      <c r="E27" s="178"/>
      <c r="F27" s="178"/>
      <c r="G27" s="119"/>
      <c r="H27" s="190">
        <f t="shared" si="0"/>
        <v>0</v>
      </c>
    </row>
    <row r="28" spans="1:8" ht="15">
      <c r="A28" s="116">
        <v>2</v>
      </c>
      <c r="B28" s="117" t="s">
        <v>687</v>
      </c>
      <c r="C28" s="117" t="s">
        <v>686</v>
      </c>
      <c r="D28" s="118" t="s">
        <v>441</v>
      </c>
      <c r="E28" s="178"/>
      <c r="F28" s="178"/>
      <c r="G28" s="119"/>
      <c r="H28" s="190">
        <f t="shared" si="0"/>
        <v>0</v>
      </c>
    </row>
    <row r="29" spans="1:8" ht="15">
      <c r="A29" s="116">
        <v>3</v>
      </c>
      <c r="B29" s="117" t="s">
        <v>688</v>
      </c>
      <c r="C29" s="117" t="s">
        <v>686</v>
      </c>
      <c r="D29" s="118" t="s">
        <v>441</v>
      </c>
      <c r="E29" s="178"/>
      <c r="F29" s="178"/>
      <c r="G29" s="119"/>
      <c r="H29" s="190">
        <f t="shared" si="0"/>
        <v>0</v>
      </c>
    </row>
    <row r="30" spans="1:8" ht="15">
      <c r="A30" s="116">
        <v>4</v>
      </c>
      <c r="B30" s="117" t="s">
        <v>689</v>
      </c>
      <c r="C30" s="117" t="s">
        <v>686</v>
      </c>
      <c r="D30" s="118" t="s">
        <v>441</v>
      </c>
      <c r="E30" s="178"/>
      <c r="F30" s="178"/>
      <c r="G30" s="119"/>
      <c r="H30" s="190">
        <f t="shared" si="0"/>
        <v>0</v>
      </c>
    </row>
    <row r="31" spans="1:8" ht="15">
      <c r="A31" s="116">
        <v>5</v>
      </c>
      <c r="B31" s="117" t="s">
        <v>690</v>
      </c>
      <c r="C31" s="117" t="s">
        <v>686</v>
      </c>
      <c r="D31" s="118" t="s">
        <v>441</v>
      </c>
      <c r="E31" s="178"/>
      <c r="F31" s="178"/>
      <c r="G31" s="119"/>
      <c r="H31" s="190">
        <f t="shared" si="0"/>
        <v>0</v>
      </c>
    </row>
    <row r="32" spans="1:8" ht="15">
      <c r="A32" s="116">
        <v>6</v>
      </c>
      <c r="B32" s="117" t="s">
        <v>691</v>
      </c>
      <c r="C32" s="117" t="s">
        <v>686</v>
      </c>
      <c r="D32" s="118" t="s">
        <v>441</v>
      </c>
      <c r="E32" s="178"/>
      <c r="F32" s="178"/>
      <c r="G32" s="119"/>
      <c r="H32" s="190">
        <f t="shared" si="0"/>
        <v>0</v>
      </c>
    </row>
    <row r="33" spans="1:8" ht="15">
      <c r="A33" s="116">
        <v>7</v>
      </c>
      <c r="B33" s="117" t="s">
        <v>692</v>
      </c>
      <c r="C33" s="117" t="s">
        <v>686</v>
      </c>
      <c r="D33" s="118" t="s">
        <v>441</v>
      </c>
      <c r="E33" s="178"/>
      <c r="F33" s="178"/>
      <c r="G33" s="119"/>
      <c r="H33" s="190">
        <f t="shared" si="0"/>
        <v>0</v>
      </c>
    </row>
    <row r="34" spans="1:8" ht="15">
      <c r="A34" s="116">
        <v>8</v>
      </c>
      <c r="B34" s="117" t="s">
        <v>693</v>
      </c>
      <c r="C34" s="117" t="s">
        <v>686</v>
      </c>
      <c r="D34" s="118" t="s">
        <v>441</v>
      </c>
      <c r="E34" s="178"/>
      <c r="F34" s="178"/>
      <c r="G34" s="119"/>
      <c r="H34" s="190">
        <f t="shared" si="0"/>
        <v>0</v>
      </c>
    </row>
    <row r="35" spans="1:8" ht="15">
      <c r="A35" s="116">
        <v>9</v>
      </c>
      <c r="B35" s="117" t="s">
        <v>694</v>
      </c>
      <c r="C35" s="117" t="s">
        <v>686</v>
      </c>
      <c r="D35" s="118" t="s">
        <v>441</v>
      </c>
      <c r="E35" s="178"/>
      <c r="F35" s="178"/>
      <c r="G35" s="119"/>
      <c r="H35" s="190">
        <f t="shared" si="0"/>
        <v>0</v>
      </c>
    </row>
    <row r="36" spans="1:8" ht="15">
      <c r="A36" s="116">
        <v>10</v>
      </c>
      <c r="B36" s="117" t="s">
        <v>695</v>
      </c>
      <c r="C36" s="117" t="s">
        <v>686</v>
      </c>
      <c r="D36" s="118" t="s">
        <v>441</v>
      </c>
      <c r="E36" s="178"/>
      <c r="F36" s="178"/>
      <c r="G36" s="119"/>
      <c r="H36" s="190">
        <f t="shared" si="0"/>
        <v>0</v>
      </c>
    </row>
    <row r="37" spans="1:8" ht="15">
      <c r="A37" s="116">
        <v>11</v>
      </c>
      <c r="B37" s="117" t="s">
        <v>696</v>
      </c>
      <c r="C37" s="117" t="s">
        <v>686</v>
      </c>
      <c r="D37" s="118" t="s">
        <v>441</v>
      </c>
      <c r="E37" s="178"/>
      <c r="F37" s="178"/>
      <c r="G37" s="119"/>
      <c r="H37" s="190">
        <f t="shared" si="0"/>
        <v>0</v>
      </c>
    </row>
    <row r="38" spans="1:8" ht="15">
      <c r="A38" s="116">
        <v>12</v>
      </c>
      <c r="B38" s="117" t="s">
        <v>697</v>
      </c>
      <c r="C38" s="117" t="s">
        <v>686</v>
      </c>
      <c r="D38" s="118" t="s">
        <v>441</v>
      </c>
      <c r="E38" s="178"/>
      <c r="F38" s="178"/>
      <c r="G38" s="119"/>
      <c r="H38" s="190">
        <f t="shared" si="0"/>
        <v>0</v>
      </c>
    </row>
    <row r="39" spans="1:8" ht="15">
      <c r="A39" s="116">
        <v>13</v>
      </c>
      <c r="B39" s="117" t="s">
        <v>685</v>
      </c>
      <c r="C39" s="117" t="s">
        <v>698</v>
      </c>
      <c r="D39" s="118" t="s">
        <v>441</v>
      </c>
      <c r="E39" s="178"/>
      <c r="F39" s="178"/>
      <c r="G39" s="119"/>
      <c r="H39" s="190">
        <f aca="true" t="shared" si="1" ref="H39:H70">ROUND(G39*1.21,2)</f>
        <v>0</v>
      </c>
    </row>
    <row r="40" spans="1:8" ht="15">
      <c r="A40" s="116">
        <v>14</v>
      </c>
      <c r="B40" s="117" t="s">
        <v>687</v>
      </c>
      <c r="C40" s="117" t="s">
        <v>698</v>
      </c>
      <c r="D40" s="118" t="s">
        <v>441</v>
      </c>
      <c r="E40" s="178"/>
      <c r="F40" s="178"/>
      <c r="G40" s="119"/>
      <c r="H40" s="190">
        <f t="shared" si="1"/>
        <v>0</v>
      </c>
    </row>
    <row r="41" spans="1:8" ht="15">
      <c r="A41" s="116">
        <v>15</v>
      </c>
      <c r="B41" s="117" t="s">
        <v>688</v>
      </c>
      <c r="C41" s="117" t="s">
        <v>698</v>
      </c>
      <c r="D41" s="118" t="s">
        <v>441</v>
      </c>
      <c r="E41" s="178"/>
      <c r="F41" s="178"/>
      <c r="G41" s="119"/>
      <c r="H41" s="190">
        <f t="shared" si="1"/>
        <v>0</v>
      </c>
    </row>
    <row r="42" spans="1:8" ht="15">
      <c r="A42" s="116">
        <v>16</v>
      </c>
      <c r="B42" s="117" t="s">
        <v>692</v>
      </c>
      <c r="C42" s="117" t="s">
        <v>698</v>
      </c>
      <c r="D42" s="118" t="s">
        <v>441</v>
      </c>
      <c r="E42" s="178"/>
      <c r="F42" s="178"/>
      <c r="G42" s="119"/>
      <c r="H42" s="190">
        <f t="shared" si="1"/>
        <v>0</v>
      </c>
    </row>
    <row r="43" spans="1:8" ht="15">
      <c r="A43" s="116">
        <v>17</v>
      </c>
      <c r="B43" s="117" t="s">
        <v>693</v>
      </c>
      <c r="C43" s="117" t="s">
        <v>698</v>
      </c>
      <c r="D43" s="118" t="s">
        <v>441</v>
      </c>
      <c r="E43" s="178"/>
      <c r="F43" s="178"/>
      <c r="G43" s="119"/>
      <c r="H43" s="190">
        <f t="shared" si="1"/>
        <v>0</v>
      </c>
    </row>
    <row r="44" spans="1:8" ht="15">
      <c r="A44" s="116">
        <v>18</v>
      </c>
      <c r="B44" s="117" t="s">
        <v>694</v>
      </c>
      <c r="C44" s="117" t="s">
        <v>698</v>
      </c>
      <c r="D44" s="118" t="s">
        <v>441</v>
      </c>
      <c r="E44" s="178"/>
      <c r="F44" s="178"/>
      <c r="G44" s="119"/>
      <c r="H44" s="190">
        <f t="shared" si="1"/>
        <v>0</v>
      </c>
    </row>
    <row r="45" spans="1:8" ht="15">
      <c r="A45" s="115" t="s">
        <v>699</v>
      </c>
      <c r="B45" s="128"/>
      <c r="C45" s="128"/>
      <c r="D45" s="128"/>
      <c r="E45" s="177"/>
      <c r="F45" s="177"/>
      <c r="G45" s="132"/>
      <c r="H45" s="190">
        <f t="shared" si="1"/>
        <v>0</v>
      </c>
    </row>
    <row r="46" spans="1:8" ht="15">
      <c r="A46" s="116">
        <v>1</v>
      </c>
      <c r="B46" s="117" t="s">
        <v>700</v>
      </c>
      <c r="C46" s="117" t="s">
        <v>686</v>
      </c>
      <c r="D46" s="118" t="s">
        <v>441</v>
      </c>
      <c r="E46" s="178"/>
      <c r="F46" s="178"/>
      <c r="G46" s="119"/>
      <c r="H46" s="190">
        <f t="shared" si="1"/>
        <v>0</v>
      </c>
    </row>
    <row r="47" spans="1:8" ht="15">
      <c r="A47" s="116">
        <v>2</v>
      </c>
      <c r="B47" s="117" t="s">
        <v>701</v>
      </c>
      <c r="C47" s="117" t="s">
        <v>686</v>
      </c>
      <c r="D47" s="118" t="s">
        <v>441</v>
      </c>
      <c r="E47" s="178"/>
      <c r="F47" s="178"/>
      <c r="G47" s="119"/>
      <c r="H47" s="190">
        <f t="shared" si="1"/>
        <v>0</v>
      </c>
    </row>
    <row r="48" spans="1:8" ht="15">
      <c r="A48" s="116">
        <v>3</v>
      </c>
      <c r="B48" s="117" t="s">
        <v>702</v>
      </c>
      <c r="C48" s="117" t="s">
        <v>686</v>
      </c>
      <c r="D48" s="118" t="s">
        <v>441</v>
      </c>
      <c r="E48" s="178"/>
      <c r="F48" s="178"/>
      <c r="G48" s="119"/>
      <c r="H48" s="190">
        <f t="shared" si="1"/>
        <v>0</v>
      </c>
    </row>
    <row r="49" spans="1:8" ht="15">
      <c r="A49" s="116">
        <v>4</v>
      </c>
      <c r="B49" s="117" t="s">
        <v>703</v>
      </c>
      <c r="C49" s="117" t="s">
        <v>686</v>
      </c>
      <c r="D49" s="118" t="s">
        <v>441</v>
      </c>
      <c r="E49" s="178"/>
      <c r="F49" s="178"/>
      <c r="G49" s="119"/>
      <c r="H49" s="190">
        <f t="shared" si="1"/>
        <v>0</v>
      </c>
    </row>
    <row r="50" spans="1:8" ht="15">
      <c r="A50" s="115" t="s">
        <v>704</v>
      </c>
      <c r="B50" s="128"/>
      <c r="C50" s="128"/>
      <c r="D50" s="128"/>
      <c r="E50" s="177"/>
      <c r="F50" s="177"/>
      <c r="G50" s="132"/>
      <c r="H50" s="190">
        <f t="shared" si="1"/>
        <v>0</v>
      </c>
    </row>
    <row r="51" spans="1:8" ht="15">
      <c r="A51" s="116">
        <v>1</v>
      </c>
      <c r="B51" s="117" t="s">
        <v>705</v>
      </c>
      <c r="C51" s="117" t="s">
        <v>706</v>
      </c>
      <c r="D51" s="118" t="s">
        <v>441</v>
      </c>
      <c r="E51" s="178"/>
      <c r="F51" s="178"/>
      <c r="G51" s="119"/>
      <c r="H51" s="190">
        <f t="shared" si="1"/>
        <v>0</v>
      </c>
    </row>
    <row r="52" spans="1:8" ht="15">
      <c r="A52" s="116">
        <v>2</v>
      </c>
      <c r="B52" s="117" t="s">
        <v>707</v>
      </c>
      <c r="C52" s="117" t="s">
        <v>706</v>
      </c>
      <c r="D52" s="118" t="s">
        <v>441</v>
      </c>
      <c r="E52" s="178"/>
      <c r="F52" s="178"/>
      <c r="G52" s="119"/>
      <c r="H52" s="190">
        <f t="shared" si="1"/>
        <v>0</v>
      </c>
    </row>
    <row r="53" spans="1:8" ht="15">
      <c r="A53" s="116">
        <v>3</v>
      </c>
      <c r="B53" s="117" t="s">
        <v>708</v>
      </c>
      <c r="C53" s="117" t="s">
        <v>706</v>
      </c>
      <c r="D53" s="118" t="s">
        <v>441</v>
      </c>
      <c r="E53" s="178"/>
      <c r="F53" s="178"/>
      <c r="G53" s="119"/>
      <c r="H53" s="190">
        <f t="shared" si="1"/>
        <v>0</v>
      </c>
    </row>
    <row r="54" spans="1:8" ht="15">
      <c r="A54" s="116">
        <v>4</v>
      </c>
      <c r="B54" s="117" t="s">
        <v>709</v>
      </c>
      <c r="C54" s="117" t="s">
        <v>706</v>
      </c>
      <c r="D54" s="118" t="s">
        <v>441</v>
      </c>
      <c r="E54" s="178"/>
      <c r="F54" s="178"/>
      <c r="G54" s="119"/>
      <c r="H54" s="190">
        <f t="shared" si="1"/>
        <v>0</v>
      </c>
    </row>
    <row r="55" spans="1:8" ht="15">
      <c r="A55" s="116">
        <v>5</v>
      </c>
      <c r="B55" s="117" t="s">
        <v>710</v>
      </c>
      <c r="C55" s="117" t="s">
        <v>706</v>
      </c>
      <c r="D55" s="118" t="s">
        <v>441</v>
      </c>
      <c r="E55" s="178"/>
      <c r="F55" s="178"/>
      <c r="G55" s="119"/>
      <c r="H55" s="190">
        <f t="shared" si="1"/>
        <v>0</v>
      </c>
    </row>
    <row r="56" spans="1:8" ht="15">
      <c r="A56" s="116">
        <v>6</v>
      </c>
      <c r="B56" s="117" t="s">
        <v>711</v>
      </c>
      <c r="C56" s="117" t="s">
        <v>706</v>
      </c>
      <c r="D56" s="118" t="s">
        <v>441</v>
      </c>
      <c r="E56" s="178"/>
      <c r="F56" s="178"/>
      <c r="G56" s="119"/>
      <c r="H56" s="190">
        <f t="shared" si="1"/>
        <v>0</v>
      </c>
    </row>
    <row r="57" spans="1:8" ht="15">
      <c r="A57" s="116">
        <v>7</v>
      </c>
      <c r="B57" s="117" t="s">
        <v>712</v>
      </c>
      <c r="C57" s="117" t="s">
        <v>706</v>
      </c>
      <c r="D57" s="118" t="s">
        <v>441</v>
      </c>
      <c r="E57" s="178"/>
      <c r="F57" s="178"/>
      <c r="G57" s="119"/>
      <c r="H57" s="190">
        <f t="shared" si="1"/>
        <v>0</v>
      </c>
    </row>
    <row r="58" spans="1:8" ht="15">
      <c r="A58" s="116">
        <v>8</v>
      </c>
      <c r="B58" s="117" t="s">
        <v>713</v>
      </c>
      <c r="C58" s="117" t="s">
        <v>706</v>
      </c>
      <c r="D58" s="118" t="s">
        <v>441</v>
      </c>
      <c r="E58" s="178"/>
      <c r="F58" s="178"/>
      <c r="G58" s="119"/>
      <c r="H58" s="190">
        <f t="shared" si="1"/>
        <v>0</v>
      </c>
    </row>
    <row r="59" spans="1:8" ht="15">
      <c r="A59" s="116">
        <v>9</v>
      </c>
      <c r="B59" s="117" t="s">
        <v>714</v>
      </c>
      <c r="C59" s="117" t="s">
        <v>706</v>
      </c>
      <c r="D59" s="118" t="s">
        <v>441</v>
      </c>
      <c r="E59" s="178"/>
      <c r="F59" s="178"/>
      <c r="G59" s="119"/>
      <c r="H59" s="190">
        <f t="shared" si="1"/>
        <v>0</v>
      </c>
    </row>
    <row r="60" spans="1:8" ht="15">
      <c r="A60" s="116">
        <v>10</v>
      </c>
      <c r="B60" s="117" t="s">
        <v>715</v>
      </c>
      <c r="C60" s="117" t="s">
        <v>706</v>
      </c>
      <c r="D60" s="118" t="s">
        <v>441</v>
      </c>
      <c r="E60" s="178"/>
      <c r="F60" s="178"/>
      <c r="G60" s="119"/>
      <c r="H60" s="190">
        <f t="shared" si="1"/>
        <v>0</v>
      </c>
    </row>
    <row r="61" spans="1:8" ht="15">
      <c r="A61" s="116">
        <v>11</v>
      </c>
      <c r="B61" s="117" t="s">
        <v>716</v>
      </c>
      <c r="C61" s="117" t="s">
        <v>706</v>
      </c>
      <c r="D61" s="118" t="s">
        <v>441</v>
      </c>
      <c r="E61" s="178"/>
      <c r="F61" s="178"/>
      <c r="G61" s="119"/>
      <c r="H61" s="190">
        <f t="shared" si="1"/>
        <v>0</v>
      </c>
    </row>
    <row r="62" spans="1:8" ht="15">
      <c r="A62" s="116">
        <v>12</v>
      </c>
      <c r="B62" s="117" t="s">
        <v>717</v>
      </c>
      <c r="C62" s="117" t="s">
        <v>706</v>
      </c>
      <c r="D62" s="118" t="s">
        <v>441</v>
      </c>
      <c r="E62" s="178"/>
      <c r="F62" s="178"/>
      <c r="G62" s="119"/>
      <c r="H62" s="190">
        <f t="shared" si="1"/>
        <v>0</v>
      </c>
    </row>
    <row r="63" spans="1:8" ht="15">
      <c r="A63" s="116">
        <v>13</v>
      </c>
      <c r="B63" s="117" t="s">
        <v>718</v>
      </c>
      <c r="C63" s="117" t="s">
        <v>706</v>
      </c>
      <c r="D63" s="118" t="s">
        <v>441</v>
      </c>
      <c r="E63" s="178"/>
      <c r="F63" s="178"/>
      <c r="G63" s="119"/>
      <c r="H63" s="190">
        <f t="shared" si="1"/>
        <v>0</v>
      </c>
    </row>
    <row r="64" spans="1:8" ht="15">
      <c r="A64" s="116">
        <v>14</v>
      </c>
      <c r="B64" s="117" t="s">
        <v>719</v>
      </c>
      <c r="C64" s="117" t="s">
        <v>706</v>
      </c>
      <c r="D64" s="118" t="s">
        <v>441</v>
      </c>
      <c r="E64" s="178"/>
      <c r="F64" s="178"/>
      <c r="G64" s="119"/>
      <c r="H64" s="190">
        <f t="shared" si="1"/>
        <v>0</v>
      </c>
    </row>
    <row r="65" spans="1:8" ht="15">
      <c r="A65" s="116">
        <v>15</v>
      </c>
      <c r="B65" s="117" t="s">
        <v>720</v>
      </c>
      <c r="C65" s="117" t="s">
        <v>706</v>
      </c>
      <c r="D65" s="118" t="s">
        <v>441</v>
      </c>
      <c r="E65" s="178"/>
      <c r="F65" s="178"/>
      <c r="G65" s="119"/>
      <c r="H65" s="190">
        <f t="shared" si="1"/>
        <v>0</v>
      </c>
    </row>
    <row r="66" spans="1:8" ht="15">
      <c r="A66" s="116">
        <v>16</v>
      </c>
      <c r="B66" s="117" t="s">
        <v>766</v>
      </c>
      <c r="C66" s="117" t="s">
        <v>706</v>
      </c>
      <c r="D66" s="118" t="s">
        <v>441</v>
      </c>
      <c r="E66" s="178"/>
      <c r="F66" s="178"/>
      <c r="G66" s="119"/>
      <c r="H66" s="190">
        <f t="shared" si="1"/>
        <v>0</v>
      </c>
    </row>
    <row r="67" spans="1:8" ht="15">
      <c r="A67" s="116">
        <v>17</v>
      </c>
      <c r="B67" s="117" t="s">
        <v>767</v>
      </c>
      <c r="C67" s="117" t="s">
        <v>706</v>
      </c>
      <c r="D67" s="118" t="s">
        <v>441</v>
      </c>
      <c r="E67" s="178"/>
      <c r="F67" s="178"/>
      <c r="G67" s="119"/>
      <c r="H67" s="190">
        <f t="shared" si="1"/>
        <v>0</v>
      </c>
    </row>
    <row r="68" spans="1:8" ht="15">
      <c r="A68" s="116">
        <v>18</v>
      </c>
      <c r="B68" s="117" t="s">
        <v>768</v>
      </c>
      <c r="C68" s="117" t="s">
        <v>706</v>
      </c>
      <c r="D68" s="118" t="s">
        <v>441</v>
      </c>
      <c r="E68" s="178"/>
      <c r="F68" s="178"/>
      <c r="G68" s="119"/>
      <c r="H68" s="190">
        <f t="shared" si="1"/>
        <v>0</v>
      </c>
    </row>
    <row r="69" spans="1:8" ht="15">
      <c r="A69" s="116">
        <v>19</v>
      </c>
      <c r="B69" s="117" t="s">
        <v>769</v>
      </c>
      <c r="C69" s="117" t="s">
        <v>706</v>
      </c>
      <c r="D69" s="118" t="s">
        <v>441</v>
      </c>
      <c r="E69" s="178"/>
      <c r="F69" s="178"/>
      <c r="G69" s="119"/>
      <c r="H69" s="190">
        <f t="shared" si="1"/>
        <v>0</v>
      </c>
    </row>
    <row r="70" spans="1:8" ht="15">
      <c r="A70" s="116">
        <v>20</v>
      </c>
      <c r="B70" s="117" t="s">
        <v>770</v>
      </c>
      <c r="C70" s="117" t="s">
        <v>706</v>
      </c>
      <c r="D70" s="118" t="s">
        <v>441</v>
      </c>
      <c r="E70" s="178"/>
      <c r="F70" s="178"/>
      <c r="G70" s="119"/>
      <c r="H70" s="190">
        <f t="shared" si="1"/>
        <v>0</v>
      </c>
    </row>
    <row r="71" spans="1:8" ht="15">
      <c r="A71" s="115" t="s">
        <v>721</v>
      </c>
      <c r="B71" s="128"/>
      <c r="C71" s="128"/>
      <c r="D71" s="128"/>
      <c r="E71" s="177"/>
      <c r="F71" s="177"/>
      <c r="G71" s="132"/>
      <c r="H71" s="190">
        <f aca="true" t="shared" si="2" ref="H71:H102">ROUND(G71*1.21,2)</f>
        <v>0</v>
      </c>
    </row>
    <row r="72" spans="1:8" ht="15">
      <c r="A72" s="116">
        <v>1</v>
      </c>
      <c r="B72" s="117" t="s">
        <v>722</v>
      </c>
      <c r="C72" s="117" t="s">
        <v>723</v>
      </c>
      <c r="D72" s="118" t="s">
        <v>441</v>
      </c>
      <c r="E72" s="178"/>
      <c r="F72" s="178"/>
      <c r="G72" s="119"/>
      <c r="H72" s="190">
        <f t="shared" si="2"/>
        <v>0</v>
      </c>
    </row>
    <row r="73" spans="1:8" ht="15">
      <c r="A73" s="116">
        <v>2</v>
      </c>
      <c r="B73" s="117" t="s">
        <v>724</v>
      </c>
      <c r="C73" s="117" t="s">
        <v>723</v>
      </c>
      <c r="D73" s="118" t="s">
        <v>441</v>
      </c>
      <c r="E73" s="178"/>
      <c r="F73" s="178"/>
      <c r="G73" s="119"/>
      <c r="H73" s="190">
        <f t="shared" si="2"/>
        <v>0</v>
      </c>
    </row>
    <row r="74" spans="1:8" ht="15">
      <c r="A74" s="116">
        <v>3</v>
      </c>
      <c r="B74" s="117" t="s">
        <v>725</v>
      </c>
      <c r="C74" s="117" t="s">
        <v>723</v>
      </c>
      <c r="D74" s="118" t="s">
        <v>441</v>
      </c>
      <c r="E74" s="178"/>
      <c r="F74" s="178"/>
      <c r="G74" s="119"/>
      <c r="H74" s="190">
        <f t="shared" si="2"/>
        <v>0</v>
      </c>
    </row>
    <row r="75" spans="1:8" ht="15">
      <c r="A75" s="116">
        <v>4</v>
      </c>
      <c r="B75" s="117" t="s">
        <v>726</v>
      </c>
      <c r="C75" s="117" t="s">
        <v>723</v>
      </c>
      <c r="D75" s="118" t="s">
        <v>441</v>
      </c>
      <c r="E75" s="178"/>
      <c r="F75" s="178"/>
      <c r="G75" s="119"/>
      <c r="H75" s="190">
        <f t="shared" si="2"/>
        <v>0</v>
      </c>
    </row>
    <row r="76" spans="1:8" ht="15">
      <c r="A76" s="116">
        <v>5</v>
      </c>
      <c r="B76" s="117" t="s">
        <v>727</v>
      </c>
      <c r="C76" s="117" t="s">
        <v>723</v>
      </c>
      <c r="D76" s="118" t="s">
        <v>441</v>
      </c>
      <c r="E76" s="178"/>
      <c r="F76" s="178"/>
      <c r="G76" s="119"/>
      <c r="H76" s="190">
        <f t="shared" si="2"/>
        <v>0</v>
      </c>
    </row>
    <row r="77" spans="1:8" ht="15">
      <c r="A77" s="116">
        <v>6</v>
      </c>
      <c r="B77" s="117" t="s">
        <v>728</v>
      </c>
      <c r="C77" s="117" t="s">
        <v>723</v>
      </c>
      <c r="D77" s="118" t="s">
        <v>441</v>
      </c>
      <c r="E77" s="178"/>
      <c r="F77" s="178"/>
      <c r="G77" s="119"/>
      <c r="H77" s="190">
        <f t="shared" si="2"/>
        <v>0</v>
      </c>
    </row>
    <row r="78" spans="1:8" ht="15">
      <c r="A78" s="115"/>
      <c r="B78" s="128" t="s">
        <v>730</v>
      </c>
      <c r="C78" s="128"/>
      <c r="D78" s="128"/>
      <c r="E78" s="177"/>
      <c r="F78" s="177"/>
      <c r="G78" s="132"/>
      <c r="H78" s="190">
        <f t="shared" si="2"/>
        <v>0</v>
      </c>
    </row>
    <row r="79" spans="1:8" ht="15">
      <c r="A79" s="116">
        <v>1</v>
      </c>
      <c r="B79" s="117" t="s">
        <v>731</v>
      </c>
      <c r="C79" s="117"/>
      <c r="D79" s="118" t="s">
        <v>441</v>
      </c>
      <c r="E79" s="178"/>
      <c r="F79" s="178"/>
      <c r="G79" s="119"/>
      <c r="H79" s="190">
        <f t="shared" si="2"/>
        <v>0</v>
      </c>
    </row>
    <row r="80" spans="1:8" ht="15">
      <c r="A80" s="116">
        <v>2</v>
      </c>
      <c r="B80" s="117" t="s">
        <v>732</v>
      </c>
      <c r="C80" s="117"/>
      <c r="D80" s="118" t="s">
        <v>441</v>
      </c>
      <c r="E80" s="178"/>
      <c r="F80" s="178"/>
      <c r="G80" s="119"/>
      <c r="H80" s="190">
        <f t="shared" si="2"/>
        <v>0</v>
      </c>
    </row>
    <row r="81" spans="1:8" ht="15">
      <c r="A81" s="116">
        <v>3</v>
      </c>
      <c r="B81" s="117" t="s">
        <v>733</v>
      </c>
      <c r="C81" s="117"/>
      <c r="D81" s="118" t="s">
        <v>441</v>
      </c>
      <c r="E81" s="178"/>
      <c r="F81" s="178"/>
      <c r="G81" s="119"/>
      <c r="H81" s="190">
        <f t="shared" si="2"/>
        <v>0</v>
      </c>
    </row>
    <row r="82" spans="1:8" ht="15">
      <c r="A82" s="116">
        <v>4</v>
      </c>
      <c r="B82" s="120" t="s">
        <v>734</v>
      </c>
      <c r="C82" s="121" t="s">
        <v>735</v>
      </c>
      <c r="D82" s="122" t="s">
        <v>441</v>
      </c>
      <c r="E82" s="179"/>
      <c r="F82" s="179"/>
      <c r="G82" s="123"/>
      <c r="H82" s="190">
        <f t="shared" si="2"/>
        <v>0</v>
      </c>
    </row>
    <row r="83" spans="1:8" ht="22.5">
      <c r="A83" s="116">
        <v>5</v>
      </c>
      <c r="B83" s="117" t="s">
        <v>736</v>
      </c>
      <c r="C83" s="117"/>
      <c r="D83" s="118" t="s">
        <v>441</v>
      </c>
      <c r="E83" s="178"/>
      <c r="F83" s="178"/>
      <c r="G83" s="119"/>
      <c r="H83" s="190">
        <f t="shared" si="2"/>
        <v>0</v>
      </c>
    </row>
    <row r="84" spans="1:8" ht="22.5">
      <c r="A84" s="116">
        <v>6</v>
      </c>
      <c r="B84" s="117" t="s">
        <v>737</v>
      </c>
      <c r="C84" s="117"/>
      <c r="D84" s="118" t="s">
        <v>441</v>
      </c>
      <c r="E84" s="178"/>
      <c r="F84" s="178"/>
      <c r="G84" s="119"/>
      <c r="H84" s="190">
        <f t="shared" si="2"/>
        <v>0</v>
      </c>
    </row>
    <row r="85" spans="1:8" ht="22.5">
      <c r="A85" s="116">
        <v>7</v>
      </c>
      <c r="B85" s="124" t="s">
        <v>771</v>
      </c>
      <c r="C85" s="125" t="s">
        <v>772</v>
      </c>
      <c r="D85" s="118" t="s">
        <v>441</v>
      </c>
      <c r="E85" s="178"/>
      <c r="F85" s="178"/>
      <c r="G85" s="119"/>
      <c r="H85" s="190">
        <f t="shared" si="2"/>
        <v>0</v>
      </c>
    </row>
    <row r="86" spans="1:8" ht="15">
      <c r="A86" s="116">
        <v>8</v>
      </c>
      <c r="B86" s="126" t="s">
        <v>773</v>
      </c>
      <c r="C86" s="125" t="s">
        <v>774</v>
      </c>
      <c r="D86" s="118" t="s">
        <v>441</v>
      </c>
      <c r="E86" s="178"/>
      <c r="F86" s="178"/>
      <c r="G86" s="119"/>
      <c r="H86" s="190">
        <f t="shared" si="2"/>
        <v>0</v>
      </c>
    </row>
    <row r="87" spans="1:8" ht="15">
      <c r="A87" s="116">
        <v>9</v>
      </c>
      <c r="B87" s="129" t="s">
        <v>758</v>
      </c>
      <c r="C87" s="125"/>
      <c r="D87" s="118" t="s">
        <v>441</v>
      </c>
      <c r="E87" s="178"/>
      <c r="F87" s="178"/>
      <c r="G87" s="119"/>
      <c r="H87" s="190">
        <f t="shared" si="2"/>
        <v>0</v>
      </c>
    </row>
    <row r="88" spans="1:8" ht="15">
      <c r="A88" s="116">
        <v>10</v>
      </c>
      <c r="B88" s="129" t="s">
        <v>759</v>
      </c>
      <c r="C88" s="125"/>
      <c r="D88" s="118" t="s">
        <v>441</v>
      </c>
      <c r="E88" s="178"/>
      <c r="F88" s="178"/>
      <c r="G88" s="119"/>
      <c r="H88" s="190">
        <f t="shared" si="2"/>
        <v>0</v>
      </c>
    </row>
    <row r="89" spans="1:8" ht="15">
      <c r="A89" s="116">
        <v>11</v>
      </c>
      <c r="B89" s="129" t="s">
        <v>760</v>
      </c>
      <c r="C89" s="125"/>
      <c r="D89" s="118" t="s">
        <v>441</v>
      </c>
      <c r="E89" s="178"/>
      <c r="F89" s="178"/>
      <c r="G89" s="119"/>
      <c r="H89" s="190">
        <f t="shared" si="2"/>
        <v>0</v>
      </c>
    </row>
    <row r="90" spans="1:8" ht="15">
      <c r="A90" s="116">
        <v>12</v>
      </c>
      <c r="B90" s="129" t="s">
        <v>761</v>
      </c>
      <c r="C90" s="125"/>
      <c r="D90" s="118" t="s">
        <v>441</v>
      </c>
      <c r="E90" s="178"/>
      <c r="F90" s="178"/>
      <c r="G90" s="119"/>
      <c r="H90" s="190">
        <f t="shared" si="2"/>
        <v>0</v>
      </c>
    </row>
    <row r="91" spans="1:8" ht="15">
      <c r="A91" s="116">
        <v>13</v>
      </c>
      <c r="B91" s="129" t="s">
        <v>762</v>
      </c>
      <c r="C91" s="125"/>
      <c r="D91" s="118" t="s">
        <v>441</v>
      </c>
      <c r="E91" s="178"/>
      <c r="F91" s="178"/>
      <c r="G91" s="119"/>
      <c r="H91" s="190">
        <f t="shared" si="2"/>
        <v>0</v>
      </c>
    </row>
    <row r="92" spans="1:8" ht="15">
      <c r="A92" s="116">
        <v>14</v>
      </c>
      <c r="B92" s="117" t="s">
        <v>729</v>
      </c>
      <c r="C92" s="117"/>
      <c r="D92" s="118" t="s">
        <v>441</v>
      </c>
      <c r="E92" s="178"/>
      <c r="F92" s="178"/>
      <c r="G92" s="119"/>
      <c r="H92" s="190">
        <f t="shared" si="2"/>
        <v>0</v>
      </c>
    </row>
    <row r="93" spans="1:8" ht="15">
      <c r="A93" s="115"/>
      <c r="B93" s="128" t="s">
        <v>738</v>
      </c>
      <c r="C93" s="128"/>
      <c r="D93" s="128"/>
      <c r="E93" s="177"/>
      <c r="F93" s="177"/>
      <c r="G93" s="132"/>
      <c r="H93" s="190">
        <f t="shared" si="2"/>
        <v>0</v>
      </c>
    </row>
    <row r="94" spans="1:8" ht="15">
      <c r="A94" s="116">
        <v>1</v>
      </c>
      <c r="B94" s="117" t="s">
        <v>739</v>
      </c>
      <c r="C94" s="117" t="s">
        <v>740</v>
      </c>
      <c r="D94" s="118" t="s">
        <v>441</v>
      </c>
      <c r="E94" s="178"/>
      <c r="F94" s="178"/>
      <c r="G94" s="119"/>
      <c r="H94" s="190">
        <f t="shared" si="2"/>
        <v>0</v>
      </c>
    </row>
    <row r="95" spans="1:8" ht="15">
      <c r="A95" s="116">
        <v>2</v>
      </c>
      <c r="B95" s="117" t="s">
        <v>741</v>
      </c>
      <c r="C95" s="117"/>
      <c r="D95" s="118" t="s">
        <v>441</v>
      </c>
      <c r="E95" s="178"/>
      <c r="F95" s="178"/>
      <c r="G95" s="119"/>
      <c r="H95" s="190">
        <f t="shared" si="2"/>
        <v>0</v>
      </c>
    </row>
    <row r="96" spans="1:8" ht="15">
      <c r="A96" s="116">
        <v>3</v>
      </c>
      <c r="B96" s="117" t="s">
        <v>742</v>
      </c>
      <c r="C96" s="117"/>
      <c r="D96" s="118" t="s">
        <v>441</v>
      </c>
      <c r="E96" s="178"/>
      <c r="F96" s="178"/>
      <c r="G96" s="119"/>
      <c r="H96" s="190">
        <f t="shared" si="2"/>
        <v>0</v>
      </c>
    </row>
    <row r="97" spans="1:8" ht="15">
      <c r="A97" s="116">
        <v>4</v>
      </c>
      <c r="B97" s="117" t="s">
        <v>743</v>
      </c>
      <c r="C97" s="117"/>
      <c r="D97" s="118" t="s">
        <v>441</v>
      </c>
      <c r="E97" s="178"/>
      <c r="F97" s="178"/>
      <c r="G97" s="119"/>
      <c r="H97" s="190">
        <f t="shared" si="2"/>
        <v>0</v>
      </c>
    </row>
    <row r="98" spans="1:8" ht="15">
      <c r="A98" s="116">
        <v>5</v>
      </c>
      <c r="B98" s="117" t="s">
        <v>744</v>
      </c>
      <c r="C98" s="117" t="s">
        <v>745</v>
      </c>
      <c r="D98" s="118" t="s">
        <v>441</v>
      </c>
      <c r="E98" s="178"/>
      <c r="F98" s="178"/>
      <c r="G98" s="119"/>
      <c r="H98" s="190">
        <f t="shared" si="2"/>
        <v>0</v>
      </c>
    </row>
    <row r="99" spans="1:8" ht="15">
      <c r="A99" s="116">
        <v>6</v>
      </c>
      <c r="B99" s="117" t="s">
        <v>746</v>
      </c>
      <c r="C99" s="117" t="s">
        <v>747</v>
      </c>
      <c r="D99" s="118" t="s">
        <v>441</v>
      </c>
      <c r="E99" s="178"/>
      <c r="F99" s="178"/>
      <c r="G99" s="119"/>
      <c r="H99" s="190">
        <f t="shared" si="2"/>
        <v>0</v>
      </c>
    </row>
    <row r="100" spans="1:8" ht="15">
      <c r="A100" s="116">
        <v>7</v>
      </c>
      <c r="B100" s="117" t="s">
        <v>746</v>
      </c>
      <c r="C100" s="117" t="s">
        <v>748</v>
      </c>
      <c r="D100" s="118" t="s">
        <v>441</v>
      </c>
      <c r="E100" s="178"/>
      <c r="F100" s="178"/>
      <c r="G100" s="119"/>
      <c r="H100" s="190">
        <f t="shared" si="2"/>
        <v>0</v>
      </c>
    </row>
    <row r="101" spans="1:8" ht="15">
      <c r="A101" s="116">
        <v>8</v>
      </c>
      <c r="B101" s="117" t="s">
        <v>775</v>
      </c>
      <c r="C101" s="110" t="s">
        <v>776</v>
      </c>
      <c r="D101" s="118" t="s">
        <v>441</v>
      </c>
      <c r="E101" s="178"/>
      <c r="F101" s="178"/>
      <c r="G101" s="119"/>
      <c r="H101" s="190">
        <f t="shared" si="2"/>
        <v>0</v>
      </c>
    </row>
    <row r="102" spans="1:8" ht="15">
      <c r="A102" s="116">
        <v>9</v>
      </c>
      <c r="B102" s="117" t="s">
        <v>777</v>
      </c>
      <c r="C102" s="110" t="s">
        <v>778</v>
      </c>
      <c r="D102" s="118" t="s">
        <v>441</v>
      </c>
      <c r="E102" s="178"/>
      <c r="F102" s="178"/>
      <c r="G102" s="119"/>
      <c r="H102" s="190">
        <f t="shared" si="2"/>
        <v>0</v>
      </c>
    </row>
    <row r="103" spans="1:8" ht="15">
      <c r="A103" s="116">
        <v>10</v>
      </c>
      <c r="B103" s="117" t="s">
        <v>779</v>
      </c>
      <c r="C103" s="117"/>
      <c r="D103" s="118" t="s">
        <v>441</v>
      </c>
      <c r="E103" s="178"/>
      <c r="F103" s="178"/>
      <c r="G103" s="119"/>
      <c r="H103" s="190">
        <f aca="true" t="shared" si="3" ref="H103:H117">ROUND(G103*1.21,2)</f>
        <v>0</v>
      </c>
    </row>
    <row r="104" spans="1:8" ht="15">
      <c r="A104" s="116">
        <v>11</v>
      </c>
      <c r="B104" s="117" t="s">
        <v>780</v>
      </c>
      <c r="C104" s="117"/>
      <c r="D104" s="118" t="s">
        <v>441</v>
      </c>
      <c r="E104" s="178"/>
      <c r="F104" s="178"/>
      <c r="G104" s="119"/>
      <c r="H104" s="190">
        <f t="shared" si="3"/>
        <v>0</v>
      </c>
    </row>
    <row r="105" spans="1:8" ht="15">
      <c r="A105" s="115"/>
      <c r="B105" s="128" t="s">
        <v>749</v>
      </c>
      <c r="C105" s="128"/>
      <c r="D105" s="128"/>
      <c r="E105" s="177"/>
      <c r="F105" s="177"/>
      <c r="G105" s="132"/>
      <c r="H105" s="190">
        <f t="shared" si="3"/>
        <v>0</v>
      </c>
    </row>
    <row r="106" spans="1:8" ht="15">
      <c r="A106" s="116">
        <v>1</v>
      </c>
      <c r="B106" s="117" t="s">
        <v>750</v>
      </c>
      <c r="C106" s="117" t="s">
        <v>751</v>
      </c>
      <c r="D106" s="118" t="s">
        <v>441</v>
      </c>
      <c r="E106" s="178"/>
      <c r="F106" s="178"/>
      <c r="G106" s="119"/>
      <c r="H106" s="190">
        <f t="shared" si="3"/>
        <v>0</v>
      </c>
    </row>
    <row r="107" spans="1:8" ht="15">
      <c r="A107" s="116">
        <v>2</v>
      </c>
      <c r="B107" s="117" t="s">
        <v>752</v>
      </c>
      <c r="C107" s="117" t="s">
        <v>751</v>
      </c>
      <c r="D107" s="118" t="s">
        <v>441</v>
      </c>
      <c r="E107" s="178"/>
      <c r="F107" s="178"/>
      <c r="G107" s="119"/>
      <c r="H107" s="190">
        <f t="shared" si="3"/>
        <v>0</v>
      </c>
    </row>
    <row r="108" spans="1:8" ht="15">
      <c r="A108" s="116">
        <v>3</v>
      </c>
      <c r="B108" s="117" t="s">
        <v>753</v>
      </c>
      <c r="C108" s="117" t="s">
        <v>751</v>
      </c>
      <c r="D108" s="118" t="s">
        <v>441</v>
      </c>
      <c r="E108" s="178"/>
      <c r="F108" s="178"/>
      <c r="G108" s="119"/>
      <c r="H108" s="190">
        <f t="shared" si="3"/>
        <v>0</v>
      </c>
    </row>
    <row r="109" spans="1:8" ht="15">
      <c r="A109" s="116">
        <v>4</v>
      </c>
      <c r="B109" s="117" t="s">
        <v>754</v>
      </c>
      <c r="C109" s="117" t="s">
        <v>751</v>
      </c>
      <c r="D109" s="118" t="s">
        <v>441</v>
      </c>
      <c r="E109" s="178"/>
      <c r="F109" s="178"/>
      <c r="G109" s="119"/>
      <c r="H109" s="190">
        <f t="shared" si="3"/>
        <v>0</v>
      </c>
    </row>
    <row r="110" spans="1:8" ht="15">
      <c r="A110" s="116">
        <v>5</v>
      </c>
      <c r="B110" s="117" t="s">
        <v>755</v>
      </c>
      <c r="C110" s="117" t="s">
        <v>751</v>
      </c>
      <c r="D110" s="118" t="s">
        <v>441</v>
      </c>
      <c r="E110" s="178"/>
      <c r="F110" s="178"/>
      <c r="G110" s="119"/>
      <c r="H110" s="190">
        <f t="shared" si="3"/>
        <v>0</v>
      </c>
    </row>
    <row r="111" spans="1:8" ht="15">
      <c r="A111" s="116">
        <v>6</v>
      </c>
      <c r="B111" s="117" t="s">
        <v>756</v>
      </c>
      <c r="C111" s="117" t="s">
        <v>751</v>
      </c>
      <c r="D111" s="118" t="s">
        <v>441</v>
      </c>
      <c r="E111" s="178"/>
      <c r="F111" s="178"/>
      <c r="G111" s="119"/>
      <c r="H111" s="190">
        <f t="shared" si="3"/>
        <v>0</v>
      </c>
    </row>
    <row r="112" spans="1:8" ht="15">
      <c r="A112" s="116">
        <v>7</v>
      </c>
      <c r="B112" s="117" t="s">
        <v>750</v>
      </c>
      <c r="C112" s="117" t="s">
        <v>757</v>
      </c>
      <c r="D112" s="118" t="s">
        <v>441</v>
      </c>
      <c r="E112" s="178"/>
      <c r="F112" s="178"/>
      <c r="G112" s="119"/>
      <c r="H112" s="190">
        <f t="shared" si="3"/>
        <v>0</v>
      </c>
    </row>
    <row r="113" spans="1:8" ht="15">
      <c r="A113" s="116">
        <v>8</v>
      </c>
      <c r="B113" s="117" t="s">
        <v>752</v>
      </c>
      <c r="C113" s="117" t="s">
        <v>757</v>
      </c>
      <c r="D113" s="118" t="s">
        <v>441</v>
      </c>
      <c r="E113" s="178"/>
      <c r="F113" s="178"/>
      <c r="G113" s="119"/>
      <c r="H113" s="190">
        <f t="shared" si="3"/>
        <v>0</v>
      </c>
    </row>
    <row r="114" spans="1:8" ht="15">
      <c r="A114" s="116">
        <v>9</v>
      </c>
      <c r="B114" s="117" t="s">
        <v>753</v>
      </c>
      <c r="C114" s="117" t="s">
        <v>757</v>
      </c>
      <c r="D114" s="118" t="s">
        <v>441</v>
      </c>
      <c r="E114" s="178"/>
      <c r="F114" s="178"/>
      <c r="G114" s="119"/>
      <c r="H114" s="190">
        <f t="shared" si="3"/>
        <v>0</v>
      </c>
    </row>
    <row r="115" spans="1:8" ht="15">
      <c r="A115" s="116">
        <v>10</v>
      </c>
      <c r="B115" s="117" t="s">
        <v>754</v>
      </c>
      <c r="C115" s="117" t="s">
        <v>757</v>
      </c>
      <c r="D115" s="118" t="s">
        <v>441</v>
      </c>
      <c r="E115" s="178"/>
      <c r="F115" s="178"/>
      <c r="G115" s="119"/>
      <c r="H115" s="190">
        <f t="shared" si="3"/>
        <v>0</v>
      </c>
    </row>
    <row r="116" spans="1:8" ht="15">
      <c r="A116" s="116">
        <v>11</v>
      </c>
      <c r="B116" s="117" t="s">
        <v>755</v>
      </c>
      <c r="C116" s="117" t="s">
        <v>757</v>
      </c>
      <c r="D116" s="118" t="s">
        <v>441</v>
      </c>
      <c r="E116" s="178"/>
      <c r="F116" s="178"/>
      <c r="G116" s="119"/>
      <c r="H116" s="190">
        <f t="shared" si="3"/>
        <v>0</v>
      </c>
    </row>
    <row r="117" spans="1:8" ht="15">
      <c r="A117" s="116">
        <v>12</v>
      </c>
      <c r="B117" s="117" t="s">
        <v>756</v>
      </c>
      <c r="C117" s="117" t="s">
        <v>757</v>
      </c>
      <c r="D117" s="118" t="s">
        <v>441</v>
      </c>
      <c r="E117" s="178"/>
      <c r="F117" s="178"/>
      <c r="G117" s="119"/>
      <c r="H117" s="190">
        <f t="shared" si="3"/>
        <v>0</v>
      </c>
    </row>
    <row r="118" spans="1:8" ht="15">
      <c r="A118" s="127"/>
      <c r="B118" s="130"/>
      <c r="C118" s="130"/>
      <c r="D118" s="109" t="s">
        <v>1085</v>
      </c>
      <c r="E118" s="109"/>
      <c r="F118" s="109"/>
      <c r="G118" s="131">
        <f>SUBTOTAL(109,G7:G117)</f>
        <v>0</v>
      </c>
      <c r="H118" s="109"/>
    </row>
    <row r="119" spans="1:7" ht="15">
      <c r="A119" s="112"/>
      <c r="B119" s="112"/>
      <c r="C119" s="112"/>
      <c r="D119" s="112"/>
      <c r="E119" s="112"/>
      <c r="F119" s="112"/>
      <c r="G119" s="112"/>
    </row>
  </sheetData>
  <sheetProtection/>
  <mergeCells count="1">
    <mergeCell ref="A1:D1"/>
  </mergeCells>
  <dataValidations count="1">
    <dataValidation type="custom" allowBlank="1" showInputMessage="1" showErrorMessage="1" sqref="G8:G117">
      <formula1>G8:G117&gt;0</formula1>
    </dataValidation>
  </dataValidations>
  <printOptions/>
  <pageMargins left="0.984251968503937" right="0.3937007874015748" top="0.3937007874015748" bottom="0.7874015748031497" header="0.31496062992125984" footer="0.31496062992125984"/>
  <pageSetup fitToHeight="0" fitToWidth="1" horizontalDpi="600" verticalDpi="600" orientation="portrait" paperSize="9" scale="62"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F9"/>
  <sheetViews>
    <sheetView zoomScalePageLayoutView="0" workbookViewId="0" topLeftCell="A1">
      <selection activeCell="C16" sqref="C16"/>
    </sheetView>
  </sheetViews>
  <sheetFormatPr defaultColWidth="9.140625" defaultRowHeight="15"/>
  <cols>
    <col min="1" max="1" width="8.140625" style="0" customWidth="1"/>
    <col min="2" max="2" width="30.421875" style="0" customWidth="1"/>
    <col min="3" max="3" width="21.00390625" style="0" customWidth="1"/>
    <col min="4" max="4" width="19.140625" style="0" customWidth="1"/>
    <col min="5" max="5" width="18.8515625" style="0" customWidth="1"/>
    <col min="6" max="6" width="23.140625" style="0" customWidth="1"/>
  </cols>
  <sheetData>
    <row r="1" spans="1:6" ht="18.75">
      <c r="A1" s="205"/>
      <c r="B1" s="205"/>
      <c r="C1" s="205"/>
      <c r="D1" s="205"/>
      <c r="E1" s="157"/>
      <c r="F1" s="157"/>
    </row>
    <row r="2" spans="1:6" ht="37.5" customHeight="1">
      <c r="A2" s="206" t="s">
        <v>1089</v>
      </c>
      <c r="B2" s="206"/>
      <c r="C2" s="206"/>
      <c r="D2" s="191"/>
      <c r="E2" s="191"/>
      <c r="F2" s="191"/>
    </row>
    <row r="3" spans="1:6" ht="24" customHeight="1">
      <c r="A3" s="207" t="s">
        <v>1101</v>
      </c>
      <c r="B3" s="207"/>
      <c r="C3" s="207"/>
      <c r="D3" s="152"/>
      <c r="E3" s="152"/>
      <c r="F3" s="152"/>
    </row>
    <row r="5" spans="1:3" ht="30">
      <c r="A5" s="180" t="s">
        <v>0</v>
      </c>
      <c r="B5" s="180" t="s">
        <v>1</v>
      </c>
      <c r="C5" s="180" t="s">
        <v>1085</v>
      </c>
    </row>
    <row r="6" spans="1:3" ht="15">
      <c r="A6" s="181" t="s">
        <v>3</v>
      </c>
      <c r="B6" s="182" t="s">
        <v>1102</v>
      </c>
      <c r="C6" s="183">
        <f>Materiāli!G456</f>
        <v>0</v>
      </c>
    </row>
    <row r="7" spans="1:3" ht="15">
      <c r="A7" s="181" t="s">
        <v>22</v>
      </c>
      <c r="B7" s="77" t="s">
        <v>1095</v>
      </c>
      <c r="C7" s="183">
        <f>Instrumenti!H167</f>
        <v>0</v>
      </c>
    </row>
    <row r="8" spans="1:3" ht="15">
      <c r="A8" s="181" t="s">
        <v>37</v>
      </c>
      <c r="B8" s="77" t="s">
        <v>1094</v>
      </c>
      <c r="C8" s="183">
        <f>Santehnika!G118</f>
        <v>0</v>
      </c>
    </row>
    <row r="9" spans="1:3" ht="30">
      <c r="A9" s="181"/>
      <c r="B9" s="184" t="s">
        <v>1103</v>
      </c>
      <c r="C9" s="183">
        <f>ROUND(SUM(C6:C8),2)</f>
        <v>0</v>
      </c>
    </row>
  </sheetData>
  <sheetProtection/>
  <mergeCells count="3">
    <mergeCell ref="A1:D1"/>
    <mergeCell ref="A2:C2"/>
    <mergeCell ref="A3:C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Capital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IngaG</dc:creator>
  <cp:keywords/>
  <dc:description/>
  <cp:lastModifiedBy>IngaG</cp:lastModifiedBy>
  <cp:lastPrinted>2014-12-11T09:47:27Z</cp:lastPrinted>
  <dcterms:created xsi:type="dcterms:W3CDTF">2013-06-13T10:12:56Z</dcterms:created>
  <dcterms:modified xsi:type="dcterms:W3CDTF">2014-12-11T13:22:36Z</dcterms:modified>
  <cp:category/>
  <cp:version/>
  <cp:contentType/>
  <cp:contentStatus/>
</cp:coreProperties>
</file>