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25" windowHeight="13620" activeTab="0"/>
  </bookViews>
  <sheets>
    <sheet name="DARBU_IZMAKSAS " sheetId="1" r:id="rId1"/>
    <sheet name="KOPSAVILKUMS" sheetId="2" r:id="rId2"/>
  </sheets>
  <definedNames>
    <definedName name="_xlnm._FilterDatabase" localSheetId="0" hidden="1">'DARBU_IZMAKSAS '!$B$3:$G$320</definedName>
    <definedName name="_xlnm.Print_Titles" localSheetId="0">'DARBU_IZMAKSAS '!$3:$3</definedName>
  </definedNames>
  <calcPr fullCalcOnLoad="1"/>
</workbook>
</file>

<file path=xl/sharedStrings.xml><?xml version="1.0" encoding="utf-8"?>
<sst xmlns="http://schemas.openxmlformats.org/spreadsheetml/2006/main" count="886" uniqueCount="302">
  <si>
    <t>Nr. p. k.</t>
  </si>
  <si>
    <t>Mērvienība</t>
  </si>
  <si>
    <t>m</t>
  </si>
  <si>
    <t>Darbu nosaukums</t>
  </si>
  <si>
    <t>gab.</t>
  </si>
  <si>
    <t>m²</t>
  </si>
  <si>
    <t>m³</t>
  </si>
  <si>
    <t>Daudzums</t>
  </si>
  <si>
    <t>Vienības cena, EUR</t>
  </si>
  <si>
    <t>Summa, EUR</t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</si>
  <si>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</si>
  <si>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</si>
  <si>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</si>
  <si>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</si>
  <si>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>Objekta izmaksas</t>
  </si>
  <si>
    <t>Sastādīja</t>
  </si>
  <si>
    <t>paraksts</t>
  </si>
  <si>
    <t>Pārbaudīja</t>
  </si>
  <si>
    <t xml:space="preserve">Pasūtītāja rezerve 5% </t>
  </si>
  <si>
    <t>Ceļu sadaļa</t>
  </si>
  <si>
    <t>Smilts</t>
  </si>
  <si>
    <t>Kabeļa gala apdares montāža</t>
  </si>
  <si>
    <t>Piedāvātā summa EUR bez PVN</t>
  </si>
  <si>
    <t>Piedāvātā summa ar pasūtītāja rezervi EUR bez PVN</t>
  </si>
  <si>
    <t>Summa ar pasūtītāja rezervi un PVN 21%</t>
  </si>
  <si>
    <t>03-00000</t>
  </si>
  <si>
    <t>Izpilddokumentācijas sagatavošana</t>
  </si>
  <si>
    <t>apjoms</t>
  </si>
  <si>
    <t>Mobilizācija un sagatavošanās būvdarbu veikšanai</t>
  </si>
  <si>
    <t>Satiksmes organizācija būvdarbu laikā (ieskaitot bedrīšu lāpīšanu pirms būvniecības un būvniecības laikā)</t>
  </si>
  <si>
    <t>02-00000</t>
  </si>
  <si>
    <t>KOMUNIKĀCIJU PĀRBŪVE</t>
  </si>
  <si>
    <t>ZEMES DARBI</t>
  </si>
  <si>
    <t>31-00000</t>
  </si>
  <si>
    <t>35-00000</t>
  </si>
  <si>
    <t>m2</t>
  </si>
  <si>
    <t>m3</t>
  </si>
  <si>
    <t>SAGATAVOŠANAS DARBI</t>
  </si>
  <si>
    <t>Kods</t>
  </si>
  <si>
    <t>Apgaismojuma izbūve</t>
  </si>
  <si>
    <t>22-00000</t>
  </si>
  <si>
    <t>Brīdinājuma lentas uzklāšana</t>
  </si>
  <si>
    <t>Brīdinājuma lenta</t>
  </si>
  <si>
    <t>k-ts.</t>
  </si>
  <si>
    <t>Papildmateriāli</t>
  </si>
  <si>
    <t>Papilddarbi</t>
  </si>
  <si>
    <t>1. KĀRTA</t>
  </si>
  <si>
    <t>Būvtāfeles uzstādīšana</t>
  </si>
  <si>
    <t>Esošu krūmu ciršana ar celmu laušanu, un aizvešana uz būvuzņēmēja krautni</t>
  </si>
  <si>
    <t>Teritorijas uzmērīšana un nospraušana</t>
  </si>
  <si>
    <t>Informācijas stenda demontāža</t>
  </si>
  <si>
    <t>Esošo ietvju apmaļu demontāža un utilizācija</t>
  </si>
  <si>
    <t>Esoša asfalta seguma demontāža un utilizācija</t>
  </si>
  <si>
    <t>Esoša soliņa demontāža</t>
  </si>
  <si>
    <t>Gāzes kapju līmeņošana</t>
  </si>
  <si>
    <t xml:space="preserve">Aku vāku inspekcija un līmeņošana izmantojot 40t "peldošos vākus", nepieciešamības gadījumā veicot akas remontu un pārsedzes nomaiņu </t>
  </si>
  <si>
    <t>Ūdensvada ventiļu līmeņošana, izmantojot "peldošus vākus", ja nepieciešams</t>
  </si>
  <si>
    <t>Pazemes inženierkomunikāciju kabeļu iečaulošana čaulā D=110</t>
  </si>
  <si>
    <t>Gultnes izstrāde apstādījumu ierīkošanai, materiālu transportējot uz būvuzņēmēja atbērtni, hvid=60cm</t>
  </si>
  <si>
    <t>Gultnes izstrāde gājēju celiņu izbūvei, materiālu transportējot uz būvuzņēmēja krautni, hvid=60cm</t>
  </si>
  <si>
    <t>Atvestas auglīgās augsnes ielabošana ar pievestu organisko un minerālo mēslojumu, apstādījumu dobju ierīkošanai 60cm dziļumā vienlaidus zonā</t>
  </si>
  <si>
    <t>Zaļās zonas ierīkošana Mārupītes gatves 2A laukumā, izmantojot zāliena sēklu maisījumu Turfline "Ornamental"  vai ekvivalents,  izsējas norma 3 kg/100 m²</t>
  </si>
  <si>
    <t>Ģeopaklāja ieklāšana un stiprināšana atbilstoši ražotāja dotajām specifikācijām</t>
  </si>
  <si>
    <t>Darba zonas sakārtošana pēc labiekārtojuma elementu izbūves esošajā bruģakmens segumā, izmantojot esošo bruģakmeni</t>
  </si>
  <si>
    <t>Draba zonas sakārtošana (zāliena atjaunošana) vietās, kur tiek veidotas apstādījumu dobes ar zāliena sēklu maisījumu Turfline "Ornamental"  vai ekvivalents,  izsējas norma 3 kg/100 m²</t>
  </si>
  <si>
    <t>GĀJĒJU CELIŅA SEGAS IZBŪVE</t>
  </si>
  <si>
    <t>Ietves ceļa segas izbūve</t>
  </si>
  <si>
    <t>Salizturīgā slāņa izbūve no smilts vai citiem  atļautiem materiāliem, h=30cm</t>
  </si>
  <si>
    <t xml:space="preserve">Minerālmateriālu maisījuma 0/45, NIII, pamata izbūve 15 cm biezumā </t>
  </si>
  <si>
    <t>Minerālmateriālu izsiju (fr. 2/8mm) slāņa izbūve h(vid)=3cm biezumā zem bruģa</t>
  </si>
  <si>
    <t>Betona bruģa seguma izbūve 6cm biezumā</t>
  </si>
  <si>
    <t>Cementbetona apmaļu izbūve</t>
  </si>
  <si>
    <t>Cementbetona apmaļu 100.20.8., betona C 16/20 un šķembu pamata  izbūve</t>
  </si>
  <si>
    <t>LABIEKĀRTOJUMS</t>
  </si>
  <si>
    <t>Labiekārtojuma elementi</t>
  </si>
  <si>
    <t xml:space="preserve">Atpūtas soliņa ar 2 roku balstiem izbūve atbilstoši rasējumam TS-2.6 </t>
  </si>
  <si>
    <t xml:space="preserve">Atpūtas soliņa ar 1 roku balstu (labajā pusē) izbūve atbilstoši rasējumam TS-2.5 </t>
  </si>
  <si>
    <t>Atpūtas soliņa ar 1 roku balstu (kreisajā pusē) izbūve atbilstoši rasējumam TS-2.4</t>
  </si>
  <si>
    <t xml:space="preserve">Atpūtas soliņa bez roku balstiem izbūve atbilstoši rasējumam TS-2.3 </t>
  </si>
  <si>
    <t>Atkritumu urnas izbūve atbilstoši rasējumam TS-2.2</t>
  </si>
  <si>
    <t>Velosipēda statīva izbūve atbilstoši rasejumam TS-2.1</t>
  </si>
  <si>
    <t>APSTĀDĪJUMI</t>
  </si>
  <si>
    <t>Skujkoku piegāde un stādīšana ar rokām</t>
  </si>
  <si>
    <t>Juniperus chinensis `Mordigan Gold`, konteiners C3, h=20-40cm</t>
  </si>
  <si>
    <t>Juniperus chinensis `Plumosa`, konteiners C3, h=40cm</t>
  </si>
  <si>
    <t>Juniperus horizontalis `Andorra compact`, konteiners C5, h=40-50cm</t>
  </si>
  <si>
    <t>Juniperus horizontalis `Blue Moon`, konteiners C4, h=20-30cm</t>
  </si>
  <si>
    <t xml:space="preserve">Juniperus sabina 'Blue Danube', konteiners C5, h=30-40 cm
</t>
  </si>
  <si>
    <t xml:space="preserve">Juniperus sabina 'Glauca', konteiners C5, h=40-50cm
</t>
  </si>
  <si>
    <t>Juniperus sabina ` Tamariscifolia`, konteiners C8, h=40-60cm</t>
  </si>
  <si>
    <t>Pinus mugo, konteiners C8, h=40-60cm</t>
  </si>
  <si>
    <t>Lapu krūmu piegāde un stādīšana ar rokām</t>
  </si>
  <si>
    <t>Berberis thunbergii `Atropurpurea`, konteiners C3, h=30-40cm</t>
  </si>
  <si>
    <t>Berberis thunbergii `Carmen`, konteiners C8, h=60-80cm</t>
  </si>
  <si>
    <t>Calluna vulgaris `Allegro`, konteiners C1, h=15-20cm</t>
  </si>
  <si>
    <t>Calluna vulgaris `Gold Haze`, konteiners C1, h=15-20cm</t>
  </si>
  <si>
    <t>Calluna vulgaris `Red Pimpernel`, konteiners C1, h=15-20cm</t>
  </si>
  <si>
    <t>Cornus alba `Aurea`, konteiners C3, h=60-80cm</t>
  </si>
  <si>
    <t>Cornus alba `Kesselringii`, konteiners C8, h=80-100cm</t>
  </si>
  <si>
    <t>Cornus alba `Sibirica`, konteiners C3, h=60-80cm</t>
  </si>
  <si>
    <t>Cornus alba `Sibirian Pearl`, konteiners C4, h=60-80cm</t>
  </si>
  <si>
    <t>Cornus sanguinea `Magic Flame`, konteiners C8, h=80-100cm</t>
  </si>
  <si>
    <t>Cornus sanguinea `Midwinter Fire`, konteiners C3, h=30-40cm</t>
  </si>
  <si>
    <t>Cornus stolonifera `Flaviramea`, konteiners C10, h=100-120cm</t>
  </si>
  <si>
    <t>Euonymus fortunei `Emerald`n`Gold`, konteiners C2, h=20-30cm</t>
  </si>
  <si>
    <t>Forsythia x intermedia `Lynwood`, konteiners C4, h=40-60cm</t>
  </si>
  <si>
    <t>Forsythia ovata, konteiners C3, h=40-60cm</t>
  </si>
  <si>
    <t>Philadelphus coronarius, konteiners C3, h=60-80cm</t>
  </si>
  <si>
    <t>Philadelphus coronarius `Aurea` (Aureus), konteiners C3, h=60-80cm</t>
  </si>
  <si>
    <t>Philadelphus x lemoinei `Erectus`, konteiners C5, h=60-80cm</t>
  </si>
  <si>
    <t>Physocarpus opulifolius `Dart`s Gold`, konteiners C3, h=40-60cm</t>
  </si>
  <si>
    <t>Physocarpus opulifolius `Diabolo`, konteiners C3, h=40-60cm</t>
  </si>
  <si>
    <t>Potentilla fruticosa `Abbotswood`, konteiners C3, h=30-40cm</t>
  </si>
  <si>
    <t>Potentilla fruticosa `Goldfinger`, konteiners C3, h=30-40cm</t>
  </si>
  <si>
    <t>Potentilla fruticosa `Lovely Pink`, konteiners C3, h=20-40cm</t>
  </si>
  <si>
    <t>Potentilla fruticosa `Pink Queen`, konteiners C5, h=40-60cm</t>
  </si>
  <si>
    <t>Potentilla fruticosa `Tangerin`, konteiners C3, h=30-40cm</t>
  </si>
  <si>
    <t>Salix repens `Nitida`, konteiners C5, 30-40cm</t>
  </si>
  <si>
    <t>Sambucus nigra `Guincho Purple`, konteiners C3, h=40-60cm</t>
  </si>
  <si>
    <t>Syringa x chinensis, konteiners C8, h=80-100cm</t>
  </si>
  <si>
    <t>Syringa x prestoniae `James Macfarlane`, konteiners C5, h=60-70cm</t>
  </si>
  <si>
    <t>Syringa vulgaris `Acubifolia`, konteiners C8, h=80-100cm</t>
  </si>
  <si>
    <t>Syringa vulgaris `Cavour`, konteiners C5, h=130cm</t>
  </si>
  <si>
    <t xml:space="preserve">Syringa vulgaris Andenken an Ludwig Spath`, konteiners C10-C20, h= 80-90cm </t>
  </si>
  <si>
    <t>Syringa vulgaris `Krasavitza Moskvy`, konteiners C8, h=60-80cm</t>
  </si>
  <si>
    <t>Syringa vulgaris `Leon Simon`, konteiners C7, h=130cm</t>
  </si>
  <si>
    <t>Syringa vulgaris `Michei Buchner`, konteiners C20, h=140-160cm</t>
  </si>
  <si>
    <t>Spiraea japonica `Arnold`, konteiners C4, h=40cm</t>
  </si>
  <si>
    <t>Spiraea japonica `Crispa`, konteiners C3, h=30cm</t>
  </si>
  <si>
    <t xml:space="preserve">Spiraea japonica `Froebelii`, konteiners C3, h=20-40cm </t>
  </si>
  <si>
    <t>Spiraea japonica `Gold Mound`, konteiners C8, h=40-60cm</t>
  </si>
  <si>
    <t>Spiraea japonica `Golden Carpet`, konteiners C3, h=25-30cm</t>
  </si>
  <si>
    <t>Spiraea nipponica, konteiners C15, h=80cm</t>
  </si>
  <si>
    <t xml:space="preserve">Spiraea x vanhouttei, konteiners C3, h=40cm  </t>
  </si>
  <si>
    <t>Weigela `Red Prince`, konteiners C3, h=40cm</t>
  </si>
  <si>
    <t>Weigela florida, konteiners C10, h=80-100cm</t>
  </si>
  <si>
    <t>Weigela florida `Purpurea`, konteiners C3, h=40cm</t>
  </si>
  <si>
    <t>Weigela florida `Victoria`, konteiners C3, h=40-60cm</t>
  </si>
  <si>
    <t>Ziemciešu piegāde un stādīšana ar rokām</t>
  </si>
  <si>
    <t>Arrhenatherum bulbosum `Variegatum`</t>
  </si>
  <si>
    <t>Aruncus aethusifolius</t>
  </si>
  <si>
    <t>Aruncus dioicus</t>
  </si>
  <si>
    <t>Aster alpinum `Dunkle Shone`</t>
  </si>
  <si>
    <t>Aster dumosus `Herbstgruss von Bresserhof``</t>
  </si>
  <si>
    <t>Aster dumosus `Jenny`</t>
  </si>
  <si>
    <t xml:space="preserve">Astilbe arendsii 'Astary Rose' </t>
  </si>
  <si>
    <t>Astilbe arendsii `Astary Tiefrose`</t>
  </si>
  <si>
    <t>Astilbe arendsii `Etna`</t>
  </si>
  <si>
    <t xml:space="preserve">Astilbe arendsii 'Fanal' </t>
  </si>
  <si>
    <t xml:space="preserve">Astilbe chinensis  'Milk and Honey' </t>
  </si>
  <si>
    <t xml:space="preserve">Astilbe chinensis  'Vision's in White' </t>
  </si>
  <si>
    <t>Bellis perennis</t>
  </si>
  <si>
    <t>Carex x remota</t>
  </si>
  <si>
    <t>Doronicum orientale `Leonardo Compact`</t>
  </si>
  <si>
    <t>Doronicum orientale ` 'Little Leo'`</t>
  </si>
  <si>
    <t>Euphorbia polychroma</t>
  </si>
  <si>
    <t>Festuca cinerea</t>
  </si>
  <si>
    <t>Festuca glauca `Azurit`</t>
  </si>
  <si>
    <t>Festuca glauca `Festina`</t>
  </si>
  <si>
    <t>Festuca mairei</t>
  </si>
  <si>
    <t xml:space="preserve">Festuca valesiaca var glaucantha
</t>
  </si>
  <si>
    <t>Helenium autumnale `Helena Red Shades`</t>
  </si>
  <si>
    <t>Helictrotrichon sempervirens</t>
  </si>
  <si>
    <t>Heliopsis scarba</t>
  </si>
  <si>
    <t>Hemerocallis `Arctic Snow`</t>
  </si>
  <si>
    <t>Hemerocallis `Buzz Bomb`</t>
  </si>
  <si>
    <t>Hemerocallis `Cosmopolitan`</t>
  </si>
  <si>
    <t>Hemerocallis `Kronis Visam`</t>
  </si>
  <si>
    <t>Hemerocallis `Lillian Wrick`</t>
  </si>
  <si>
    <t>Hemerocallis `Regal Air`</t>
  </si>
  <si>
    <t>Hemerocallis citrina</t>
  </si>
  <si>
    <t>Hemerocallis lilioasphodelus</t>
  </si>
  <si>
    <t>Heuchera `Marmalade`</t>
  </si>
  <si>
    <t>Hosta `Fortunei Hyacinthina`</t>
  </si>
  <si>
    <t>Hosta `Patriot`</t>
  </si>
  <si>
    <t>Iberis sempervirens</t>
  </si>
  <si>
    <t>Imperata cylindrica `Red Baron`</t>
  </si>
  <si>
    <t>Iris barbata `Elatior`</t>
  </si>
  <si>
    <t>Iris sibirica</t>
  </si>
  <si>
    <t>Iris sibirica `Alba`</t>
  </si>
  <si>
    <t>Iris sibirica `Perry`s Blue`</t>
  </si>
  <si>
    <t>Liatris spicata `Floristian Violett`</t>
  </si>
  <si>
    <t>Ligularia dentata `Dark Beauty`</t>
  </si>
  <si>
    <t>Ligularia dentata `Othello`</t>
  </si>
  <si>
    <t>Molinia caerulea `Variegata`</t>
  </si>
  <si>
    <t xml:space="preserve">Primula juliae `Schneereisin` </t>
  </si>
  <si>
    <t>Rodgersia aesculifolia</t>
  </si>
  <si>
    <t>Salvia x superba `Caradonna`</t>
  </si>
  <si>
    <t>Salvia x superba `Merleau Blue`</t>
  </si>
  <si>
    <t>Thymus pannonicus</t>
  </si>
  <si>
    <t>Sīpolpuķu piegāde un stādīšana ar rokām</t>
  </si>
  <si>
    <t>Allium schoenoprasum</t>
  </si>
  <si>
    <t>Crocus vernus</t>
  </si>
  <si>
    <t>Muscari `Superstar`</t>
  </si>
  <si>
    <t>Viengadīgo puķu piegāde un stādīšana ar rokām</t>
  </si>
  <si>
    <t>Amaranthus cruentus `Fleche Rouge`</t>
  </si>
  <si>
    <t>Lobelia erinus `Moon Midnight`</t>
  </si>
  <si>
    <t>Tagetes erecta `Antigua Orange`</t>
  </si>
  <si>
    <t>Tagetes erecta `Antigua Yellow`</t>
  </si>
  <si>
    <t>Tagetes patula `Hero Orange`</t>
  </si>
  <si>
    <t>Tagetes tenuifolia `Lulu`</t>
  </si>
  <si>
    <t>Bellis perennis zālienam sēklu piegāde un iesēšana zālienā, izmantojot kvalitatīvu sēklu (izsējas norma 0,5kg/100 m²)</t>
  </si>
  <si>
    <t>Vidējas frakcijas priežu mizas mulča, 8cm bieza slānī piegāde un uzklāšana ar rokām</t>
  </si>
  <si>
    <t>2. KĀRTA</t>
  </si>
  <si>
    <t>Esošu koku ciršana ar celmu laušanu, un aizvešana uz būvuzņēmēja krautni</t>
  </si>
  <si>
    <t>Esošo būvgružu savākšana un aizvešana uz būvuzņēmēja atbērtni</t>
  </si>
  <si>
    <t>Augu zemes slāņa noņemšana, h(vid)=50cm un nogādāšana uz būvuzņēmēja krautni</t>
  </si>
  <si>
    <t>Zaļās zonas ierīkošana,  izmantojot zāliena sēklu maisījumu Turfline "Ornamental"  vai ekvivalents,  izsējas norma 3 kg/100 m²</t>
  </si>
  <si>
    <t>Uzbēruma izbūve no "Ceļu specifikācijas 2014" atbilstošas uzbēruma grunts</t>
  </si>
  <si>
    <t>Aizbērums ar esošo grunti (skat. Ras. CD-3)</t>
  </si>
  <si>
    <t>Gājēju drošības barjeras izbūve izbūve</t>
  </si>
  <si>
    <t xml:space="preserve">Gājēju drošības barjeras izbūve atbilstoši rasējumam CD-5, ieskaitot stiprinājumu betona pamatā un 8 gala posmus </t>
  </si>
  <si>
    <t>GĀJĒJU LAIPAS IZBŪVE (ATBILSTOŠI RASĒJUMAM CD-4)</t>
  </si>
  <si>
    <t>Zemes darbi</t>
  </si>
  <si>
    <t>Būvbedru rakšana tiltiņa balstiem, izrakto materiālu nogādājot uz būvuzņēmēja atbērtni</t>
  </si>
  <si>
    <t>Grunts būvbedru aizbēršanai</t>
  </si>
  <si>
    <t>Minerālmateriālu maisījuma pamata izbūve fr. 0/45, N IV, h=35 cm balstu pamatam</t>
  </si>
  <si>
    <t>Veidņi</t>
  </si>
  <si>
    <t>34-00000</t>
  </si>
  <si>
    <t>Veidņi un turas tilta balstiem</t>
  </si>
  <si>
    <t>Betons</t>
  </si>
  <si>
    <t>05-00000</t>
  </si>
  <si>
    <t>Pamatu betons C20/25</t>
  </si>
  <si>
    <t>Stiegrojums</t>
  </si>
  <si>
    <t>Pamatu stiegrojums d=12, B500B</t>
  </si>
  <si>
    <t>t</t>
  </si>
  <si>
    <t>Konstrukciju tērauds</t>
  </si>
  <si>
    <t>07-00000</t>
  </si>
  <si>
    <t>Laiduma tērauda konstrukcija, ieskaitot margu statņus (S355J2G3, S275J2G3)</t>
  </si>
  <si>
    <t xml:space="preserve">Margu caurule, margu rokturu gala elementi un margu aizpildījums </t>
  </si>
  <si>
    <t>Koka konstrukcijas</t>
  </si>
  <si>
    <t>Tilta ietves un margu koka konstrukcijas, ieskaitot stiprinājumus un koksnes apstrādi pret bojāšanos</t>
  </si>
  <si>
    <t>Hidroizolācija</t>
  </si>
  <si>
    <t>Laiduma konstrukcijas un margu statņu pretkorozijas apstrāde karsti cinkojot un krāsojuma uzklāšana</t>
  </si>
  <si>
    <t>Bitumena mastika pamatiem</t>
  </si>
  <si>
    <t>Pamatu betona virsmu pārklāšana ar impregnējošo materiālu</t>
  </si>
  <si>
    <t>NOGĀŽU NOSTIPRINĀŠANA</t>
  </si>
  <si>
    <t>Nogāzes nostiprināšana ar trīsdimensiju ģeopaklāju</t>
  </si>
  <si>
    <t>Nogāzes nostiprināšana ar salmu - kokosa paklāju</t>
  </si>
  <si>
    <t>Juniperus chinensis `Kuriwao Gold`, konteiners C5, h=60cm</t>
  </si>
  <si>
    <t>Pinus mugo, konteiners C8, h= 40-60cm</t>
  </si>
  <si>
    <t>Forsythia `Freja`, konteiners C5, h=60-80cm</t>
  </si>
  <si>
    <t>Salix purpurea `Lambertiana nana`, konteiners C3, h=40-60cm</t>
  </si>
  <si>
    <t>Salix repens `Nitida, konteiners C5, h=30-40cm</t>
  </si>
  <si>
    <t>Syringa vulgaris `Leon Simon`, konteiners C8, h=80-100cm</t>
  </si>
  <si>
    <t>Asclepias tuberosa</t>
  </si>
  <si>
    <t>Hemerocallis `Lillian Wirick`</t>
  </si>
  <si>
    <t>Hemerocallis `Ruby Stella`</t>
  </si>
  <si>
    <t>Hyssopus officinalis</t>
  </si>
  <si>
    <t>Hosta `Climax`</t>
  </si>
  <si>
    <t>Lavandula angustifolia `Hidcote Blue`</t>
  </si>
  <si>
    <t>Lavandula angustifolia `Lavance Purple`</t>
  </si>
  <si>
    <t>Primula denticulata `Confetti Deep Rose`</t>
  </si>
  <si>
    <t>Primula denticulata `Ronsdorfer Hybriden`</t>
  </si>
  <si>
    <t>Primula elatior `Piano Orange`</t>
  </si>
  <si>
    <t>Primula rosea `Gigas`</t>
  </si>
  <si>
    <t>Thymus serpyllum</t>
  </si>
  <si>
    <t>Tranšejas rakšana, aizbēršana</t>
  </si>
  <si>
    <t>Bedres rakšana sadalnei</t>
  </si>
  <si>
    <t>Bedres rakšana apgaismojuma balsta pamatnei</t>
  </si>
  <si>
    <t>Kabeļa ievilkšana apgaismojuma balstā</t>
  </si>
  <si>
    <t>Kabelis NYY-J 3x1,5</t>
  </si>
  <si>
    <t>Kabeļa ievilkšana aizsargcaurulē</t>
  </si>
  <si>
    <t>Kabeļa, aizsargcaurules guldīšana tranšejā</t>
  </si>
  <si>
    <t>Kabelis AXPK 4x25</t>
  </si>
  <si>
    <t>Aizsargcaurule EVOCAB HARD 63</t>
  </si>
  <si>
    <t>Aizsargcaurule EVOCAB HARD 160</t>
  </si>
  <si>
    <t>Kabeļa gala apdare, EPKT 0015</t>
  </si>
  <si>
    <t>Apgaismojuma balstu pamatu montāža</t>
  </si>
  <si>
    <t>Pamatne stabam, P-0.8</t>
  </si>
  <si>
    <t>Gumijas blīve, GB04RB</t>
  </si>
  <si>
    <t>Pamatne stabam, P-1.3</t>
  </si>
  <si>
    <t>Gumijas blīve, 60GBRG</t>
  </si>
  <si>
    <t>Apgaismojuma balstu montāža</t>
  </si>
  <si>
    <t>Apgaismojuma balsts, P4,5, H=4,5</t>
  </si>
  <si>
    <t>Apgaismojuma balsts, d60,d125,h-6,5m</t>
  </si>
  <si>
    <t>Gaismekļa montāža</t>
  </si>
  <si>
    <t>Gaismeklis LED spuldzi, LED 70W</t>
  </si>
  <si>
    <t>Gaismeklis LED spuldzi, stork 2 Module 68W</t>
  </si>
  <si>
    <t>Automātslēdža montāža balstā uz DIN sliedes balstā</t>
  </si>
  <si>
    <t>Automātslēdzis 1fC6A, Hager</t>
  </si>
  <si>
    <t>DIN sliede apgaismojuma balstā, L=40mm</t>
  </si>
  <si>
    <t>Spaiļu montāža balstā</t>
  </si>
  <si>
    <t>Spaiļu komplekts, SV15</t>
  </si>
  <si>
    <t>Sadalnes montāža</t>
  </si>
  <si>
    <t>Sadalne LUKS-2, kompl. pēc pasūt.</t>
  </si>
  <si>
    <t>Slēdzene</t>
  </si>
  <si>
    <t xml:space="preserve">Drošinātājslēdzis, NH-00 </t>
  </si>
  <si>
    <t>Drošinātājs, 16A</t>
  </si>
  <si>
    <t>Kontaknaži, NH-00</t>
  </si>
  <si>
    <t>Zemēšanas spaile</t>
  </si>
  <si>
    <t>Atkārtotā zemējuma montāža</t>
  </si>
  <si>
    <t>Atkārtotais zemējums</t>
  </si>
  <si>
    <t>Smilts spilvena izveidošana</t>
  </si>
  <si>
    <t>Izolācijas pretestības mērījumi</t>
  </si>
  <si>
    <t>Zemējuma kontūra mērījumi</t>
  </si>
  <si>
    <t>Nodošanas dokumentācijas sagatavošana</t>
  </si>
  <si>
    <t>Apkārtnes sakopšana</t>
  </si>
  <si>
    <t>Būvgružu savākšana</t>
  </si>
  <si>
    <t>Digitāla uzmērīšana</t>
  </si>
  <si>
    <t>Mārupītes krastu apstādījumi</t>
  </si>
  <si>
    <t xml:space="preserve">Finanšu piedāvājums iepirkumā
"Mārupītes krastu apstādījumi",
identifikācijas Nr. MND 2015/47
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</si>
</sst>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  <numFmt numFmtId="188" formatCode="yyyy\.mm\.dd\.;@"/>
    <numFmt numFmtId="189" formatCode="0.00;[Red]0.00"/>
    <numFmt numFmtId="190" formatCode="#,##0.00_ ;\-#,##0.00\ "/>
    <numFmt numFmtId="191" formatCode="0;[Red]0"/>
    <numFmt numFmtId="192" formatCode="[$-426]dddd\,\ yyyy&quot;. gada &quot;d\.\ mmmm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 New Roman"/>
      <family val="0"/>
    </font>
    <font>
      <sz val="10"/>
      <name val="Helv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58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58" applyNumberFormat="1" applyFont="1" applyFill="1" applyAlignment="1">
      <alignment vertical="center"/>
      <protection/>
    </xf>
    <xf numFmtId="0" fontId="2" fillId="33" borderId="11" xfId="58" applyFont="1" applyFill="1" applyBorder="1" applyAlignment="1">
      <alignment vertical="center" wrapText="1"/>
      <protection/>
    </xf>
    <xf numFmtId="0" fontId="2" fillId="33" borderId="11" xfId="58" applyFont="1" applyFill="1" applyBorder="1" applyAlignment="1">
      <alignment vertical="center"/>
      <protection/>
    </xf>
    <xf numFmtId="2" fontId="2" fillId="33" borderId="11" xfId="58" applyNumberFormat="1" applyFont="1" applyFill="1" applyBorder="1" applyAlignment="1">
      <alignment vertical="center"/>
      <protection/>
    </xf>
    <xf numFmtId="4" fontId="2" fillId="33" borderId="11" xfId="58" applyNumberFormat="1" applyFont="1" applyFill="1" applyBorder="1" applyAlignment="1">
      <alignment vertical="center" wrapText="1"/>
      <protection/>
    </xf>
    <xf numFmtId="0" fontId="4" fillId="0" borderId="0" xfId="62" applyFont="1" applyBorder="1" applyAlignment="1">
      <alignment horizontal="left"/>
      <protection/>
    </xf>
    <xf numFmtId="188" fontId="4" fillId="0" borderId="0" xfId="62" applyNumberFormat="1" applyFont="1" applyBorder="1" applyAlignment="1">
      <alignment horizontal="center" vertical="center" wrapText="1"/>
      <protection/>
    </xf>
    <xf numFmtId="191" fontId="9" fillId="0" borderId="0" xfId="57" applyNumberFormat="1" applyFont="1" applyFill="1" applyBorder="1" applyAlignment="1">
      <alignment horizontal="center" vertical="center"/>
      <protection/>
    </xf>
    <xf numFmtId="191" fontId="9" fillId="0" borderId="0" xfId="57" applyNumberFormat="1" applyFont="1" applyFill="1" applyBorder="1" applyAlignment="1">
      <alignment horizontal="right" vertical="center"/>
      <protection/>
    </xf>
    <xf numFmtId="189" fontId="9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left" vertical="center"/>
      <protection/>
    </xf>
    <xf numFmtId="189" fontId="10" fillId="0" borderId="12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189" fontId="11" fillId="0" borderId="0" xfId="57" applyNumberFormat="1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1" fillId="0" borderId="0" xfId="57" applyFont="1" applyFill="1">
      <alignment/>
      <protection/>
    </xf>
    <xf numFmtId="4" fontId="1" fillId="0" borderId="10" xfId="62" applyNumberFormat="1" applyFont="1" applyBorder="1" applyAlignment="1">
      <alignment horizontal="center" vertical="center" wrapText="1"/>
      <protection/>
    </xf>
    <xf numFmtId="189" fontId="1" fillId="0" borderId="10" xfId="62" applyNumberFormat="1" applyFont="1" applyBorder="1" applyAlignment="1">
      <alignment horizontal="center" vertical="center" wrapText="1"/>
      <protection/>
    </xf>
    <xf numFmtId="190" fontId="1" fillId="0" borderId="10" xfId="62" applyNumberFormat="1" applyFont="1" applyBorder="1" applyAlignment="1">
      <alignment horizontal="center" vertical="center" wrapText="1"/>
      <protection/>
    </xf>
    <xf numFmtId="188" fontId="5" fillId="0" borderId="10" xfId="62" applyNumberFormat="1" applyFont="1" applyBorder="1" applyAlignment="1">
      <alignment horizontal="center" vertical="center" wrapText="1"/>
      <protection/>
    </xf>
    <xf numFmtId="0" fontId="11" fillId="0" borderId="10" xfId="61" applyNumberFormat="1" applyFont="1" applyFill="1" applyBorder="1" applyAlignment="1">
      <alignment horizontal="center"/>
      <protection/>
    </xf>
    <xf numFmtId="2" fontId="11" fillId="0" borderId="10" xfId="61" applyNumberFormat="1" applyFont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left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61" applyNumberFormat="1" applyFont="1" applyFill="1" applyBorder="1" applyAlignment="1">
      <alignment horizontal="center"/>
      <protection/>
    </xf>
    <xf numFmtId="49" fontId="6" fillId="34" borderId="10" xfId="61" applyNumberFormat="1" applyFont="1" applyFill="1" applyBorder="1" applyAlignment="1">
      <alignment horizontal="center"/>
      <protection/>
    </xf>
    <xf numFmtId="49" fontId="11" fillId="34" borderId="10" xfId="61" applyNumberFormat="1" applyFont="1" applyFill="1" applyBorder="1" applyAlignment="1">
      <alignment horizontal="center"/>
      <protection/>
    </xf>
    <xf numFmtId="0" fontId="1" fillId="0" borderId="0" xfId="58" applyFont="1" applyFill="1" applyAlignment="1">
      <alignment horizontal="center" vertical="center"/>
      <protection/>
    </xf>
    <xf numFmtId="0" fontId="2" fillId="33" borderId="11" xfId="58" applyFont="1" applyFill="1" applyBorder="1" applyAlignment="1">
      <alignment horizontal="center" vertical="center" wrapText="1"/>
      <protection/>
    </xf>
    <xf numFmtId="4" fontId="11" fillId="0" borderId="10" xfId="61" applyNumberFormat="1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left" vertical="center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16" fontId="1" fillId="0" borderId="10" xfId="58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right" vertical="center"/>
      <protection/>
    </xf>
    <xf numFmtId="183" fontId="1" fillId="0" borderId="10" xfId="58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Fill="1" applyBorder="1" applyAlignment="1">
      <alignment horizontal="center" vertical="center" wrapText="1"/>
      <protection/>
    </xf>
    <xf numFmtId="2" fontId="6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34" borderId="10" xfId="61" applyFont="1" applyFill="1" applyBorder="1" applyAlignment="1">
      <alignment horizontal="center" vertical="center" wrapText="1"/>
      <protection/>
    </xf>
    <xf numFmtId="0" fontId="2" fillId="33" borderId="11" xfId="58" applyFont="1" applyFill="1" applyBorder="1" applyAlignment="1">
      <alignment horizontal="left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1" fillId="0" borderId="0" xfId="58" applyFont="1" applyFill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63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" fontId="11" fillId="0" borderId="10" xfId="46" applyNumberFormat="1" applyFont="1" applyFill="1" applyBorder="1" applyAlignment="1">
      <alignment horizontal="left" vertical="center" wrapText="1"/>
      <protection/>
    </xf>
    <xf numFmtId="1" fontId="15" fillId="0" borderId="10" xfId="46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46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2" fillId="0" borderId="0" xfId="58" applyFont="1" applyFill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13" xfId="62" applyFont="1" applyBorder="1" applyAlignment="1">
      <alignment horizontal="right"/>
      <protection/>
    </xf>
    <xf numFmtId="0" fontId="1" fillId="0" borderId="15" xfId="62" applyFont="1" applyBorder="1" applyAlignment="1">
      <alignment horizontal="right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left"/>
      <protection/>
    </xf>
    <xf numFmtId="0" fontId="1" fillId="0" borderId="15" xfId="62" applyFont="1" applyBorder="1" applyAlignment="1">
      <alignment horizontal="left"/>
      <protection/>
    </xf>
    <xf numFmtId="0" fontId="1" fillId="0" borderId="13" xfId="62" applyFont="1" applyBorder="1" applyAlignment="1">
      <alignment horizontal="right" vertical="center" wrapText="1"/>
      <protection/>
    </xf>
    <xf numFmtId="0" fontId="1" fillId="0" borderId="15" xfId="62" applyFont="1" applyBorder="1" applyAlignment="1">
      <alignment horizontal="righ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2" xfId="57"/>
    <cellStyle name="Normal 2" xfId="58"/>
    <cellStyle name="Normal 34" xfId="59"/>
    <cellStyle name="Normal 35" xfId="60"/>
    <cellStyle name="Normal 4" xfId="61"/>
    <cellStyle name="Normal_Sheet1" xfId="62"/>
    <cellStyle name="Normal_TS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320"/>
  <sheetViews>
    <sheetView showZeros="0" tabSelected="1" zoomScalePageLayoutView="115" workbookViewId="0" topLeftCell="A316">
      <selection activeCell="G312" sqref="G312"/>
    </sheetView>
  </sheetViews>
  <sheetFormatPr defaultColWidth="9.00390625" defaultRowHeight="15"/>
  <cols>
    <col min="1" max="1" width="9.00390625" style="3" customWidth="1"/>
    <col min="2" max="2" width="8.140625" style="35" customWidth="1"/>
    <col min="3" max="3" width="42.7109375" style="64" customWidth="1"/>
    <col min="4" max="4" width="10.421875" style="3" customWidth="1"/>
    <col min="5" max="5" width="9.28125" style="3" customWidth="1"/>
    <col min="6" max="6" width="9.00390625" style="6" customWidth="1"/>
    <col min="7" max="7" width="12.140625" style="3" customWidth="1"/>
    <col min="8" max="16384" width="9.00390625" style="3" customWidth="1"/>
  </cols>
  <sheetData>
    <row r="1" spans="2:7" ht="15">
      <c r="B1" s="77" t="s">
        <v>300</v>
      </c>
      <c r="C1" s="77"/>
      <c r="D1" s="77"/>
      <c r="E1" s="77"/>
      <c r="F1" s="77"/>
      <c r="G1" s="77"/>
    </row>
    <row r="3" spans="1:7" ht="32.25" customHeight="1">
      <c r="A3" s="36" t="s">
        <v>0</v>
      </c>
      <c r="B3" s="36" t="s">
        <v>38</v>
      </c>
      <c r="C3" s="62" t="s">
        <v>3</v>
      </c>
      <c r="D3" s="8" t="s">
        <v>1</v>
      </c>
      <c r="E3" s="9" t="s">
        <v>7</v>
      </c>
      <c r="F3" s="10" t="s">
        <v>8</v>
      </c>
      <c r="G3" s="7" t="s">
        <v>9</v>
      </c>
    </row>
    <row r="4" spans="1:7" s="4" customFormat="1" ht="15" customHeight="1">
      <c r="A4" s="78" t="s">
        <v>19</v>
      </c>
      <c r="B4" s="79"/>
      <c r="C4" s="79"/>
      <c r="D4" s="79"/>
      <c r="E4" s="79"/>
      <c r="F4" s="79"/>
      <c r="G4" s="80"/>
    </row>
    <row r="5" spans="1:7" s="4" customFormat="1" ht="21" customHeight="1">
      <c r="A5" s="39"/>
      <c r="B5" s="31"/>
      <c r="C5" s="63" t="s">
        <v>46</v>
      </c>
      <c r="D5" s="43"/>
      <c r="E5" s="43"/>
      <c r="F5" s="1"/>
      <c r="G5" s="5"/>
    </row>
    <row r="6" spans="1:7" s="4" customFormat="1" ht="12.75">
      <c r="A6" s="39"/>
      <c r="B6" s="31"/>
      <c r="C6" s="58" t="s">
        <v>37</v>
      </c>
      <c r="D6" s="30"/>
      <c r="E6" s="37"/>
      <c r="F6" s="1"/>
      <c r="G6" s="5"/>
    </row>
    <row r="7" spans="1:7" s="4" customFormat="1" ht="12.75">
      <c r="A7" s="40">
        <v>1</v>
      </c>
      <c r="B7" s="54" t="s">
        <v>25</v>
      </c>
      <c r="C7" s="65" t="s">
        <v>26</v>
      </c>
      <c r="D7" s="54" t="s">
        <v>27</v>
      </c>
      <c r="E7" s="55">
        <v>1</v>
      </c>
      <c r="F7" s="1"/>
      <c r="G7" s="5">
        <f aca="true" t="shared" si="0" ref="G7:G70">ROUND(E7*F7,2)</f>
        <v>0</v>
      </c>
    </row>
    <row r="8" spans="1:7" s="4" customFormat="1" ht="12.75">
      <c r="A8" s="40">
        <v>2</v>
      </c>
      <c r="B8" s="54" t="s">
        <v>25</v>
      </c>
      <c r="C8" s="65" t="s">
        <v>28</v>
      </c>
      <c r="D8" s="54" t="s">
        <v>27</v>
      </c>
      <c r="E8" s="55">
        <v>1</v>
      </c>
      <c r="F8" s="1"/>
      <c r="G8" s="5">
        <f t="shared" si="0"/>
        <v>0</v>
      </c>
    </row>
    <row r="9" spans="1:7" s="4" customFormat="1" ht="22.5">
      <c r="A9" s="40">
        <v>3</v>
      </c>
      <c r="B9" s="54" t="s">
        <v>25</v>
      </c>
      <c r="C9" s="65" t="s">
        <v>29</v>
      </c>
      <c r="D9" s="54" t="s">
        <v>27</v>
      </c>
      <c r="E9" s="55">
        <v>1</v>
      </c>
      <c r="F9" s="1"/>
      <c r="G9" s="5">
        <f t="shared" si="0"/>
        <v>0</v>
      </c>
    </row>
    <row r="10" spans="1:7" s="4" customFormat="1" ht="12.75">
      <c r="A10" s="40">
        <v>4</v>
      </c>
      <c r="B10" s="54" t="s">
        <v>25</v>
      </c>
      <c r="C10" s="65" t="s">
        <v>47</v>
      </c>
      <c r="D10" s="54" t="s">
        <v>27</v>
      </c>
      <c r="E10" s="55">
        <v>1</v>
      </c>
      <c r="F10" s="1"/>
      <c r="G10" s="5">
        <f t="shared" si="0"/>
        <v>0</v>
      </c>
    </row>
    <row r="11" spans="1:7" s="4" customFormat="1" ht="22.5">
      <c r="A11" s="40">
        <v>5</v>
      </c>
      <c r="B11" s="54" t="s">
        <v>30</v>
      </c>
      <c r="C11" s="65" t="s">
        <v>48</v>
      </c>
      <c r="D11" s="54" t="s">
        <v>4</v>
      </c>
      <c r="E11" s="55">
        <v>11</v>
      </c>
      <c r="F11" s="1"/>
      <c r="G11" s="5">
        <f t="shared" si="0"/>
        <v>0</v>
      </c>
    </row>
    <row r="12" spans="1:7" s="4" customFormat="1" ht="12.75">
      <c r="A12" s="40">
        <v>6</v>
      </c>
      <c r="B12" s="54" t="s">
        <v>25</v>
      </c>
      <c r="C12" s="65" t="s">
        <v>49</v>
      </c>
      <c r="D12" s="56" t="s">
        <v>27</v>
      </c>
      <c r="E12" s="57">
        <v>1</v>
      </c>
      <c r="F12" s="1"/>
      <c r="G12" s="5">
        <f t="shared" si="0"/>
        <v>0</v>
      </c>
    </row>
    <row r="13" spans="1:7" s="4" customFormat="1" ht="12.75">
      <c r="A13" s="40">
        <v>7</v>
      </c>
      <c r="B13" s="54" t="s">
        <v>30</v>
      </c>
      <c r="C13" s="65" t="s">
        <v>50</v>
      </c>
      <c r="D13" s="56" t="s">
        <v>4</v>
      </c>
      <c r="E13" s="57">
        <v>1</v>
      </c>
      <c r="F13" s="1"/>
      <c r="G13" s="5">
        <f t="shared" si="0"/>
        <v>0</v>
      </c>
    </row>
    <row r="14" spans="1:7" s="4" customFormat="1" ht="12.75">
      <c r="A14" s="40">
        <v>8</v>
      </c>
      <c r="B14" s="54" t="s">
        <v>30</v>
      </c>
      <c r="C14" s="65" t="s">
        <v>51</v>
      </c>
      <c r="D14" s="56" t="s">
        <v>2</v>
      </c>
      <c r="E14" s="57">
        <v>53</v>
      </c>
      <c r="F14" s="1"/>
      <c r="G14" s="5">
        <f t="shared" si="0"/>
        <v>0</v>
      </c>
    </row>
    <row r="15" spans="1:7" s="4" customFormat="1" ht="12.75">
      <c r="A15" s="40">
        <v>9</v>
      </c>
      <c r="B15" s="54" t="s">
        <v>30</v>
      </c>
      <c r="C15" s="66" t="s">
        <v>52</v>
      </c>
      <c r="D15" s="56" t="s">
        <v>5</v>
      </c>
      <c r="E15" s="57">
        <v>41</v>
      </c>
      <c r="F15" s="1"/>
      <c r="G15" s="5">
        <f t="shared" si="0"/>
        <v>0</v>
      </c>
    </row>
    <row r="16" spans="1:7" s="4" customFormat="1" ht="12.75">
      <c r="A16" s="40">
        <v>10</v>
      </c>
      <c r="B16" s="54" t="s">
        <v>30</v>
      </c>
      <c r="C16" s="65" t="s">
        <v>53</v>
      </c>
      <c r="D16" s="56" t="s">
        <v>4</v>
      </c>
      <c r="E16" s="57">
        <v>2</v>
      </c>
      <c r="F16" s="1"/>
      <c r="G16" s="5">
        <f t="shared" si="0"/>
        <v>0</v>
      </c>
    </row>
    <row r="17" spans="1:7" s="4" customFormat="1" ht="12.75">
      <c r="A17" s="40"/>
      <c r="B17" s="31"/>
      <c r="C17" s="58" t="s">
        <v>31</v>
      </c>
      <c r="D17" s="30"/>
      <c r="E17" s="37"/>
      <c r="F17" s="1"/>
      <c r="G17" s="5"/>
    </row>
    <row r="18" spans="1:7" s="4" customFormat="1" ht="12.75">
      <c r="A18" s="40">
        <v>11</v>
      </c>
      <c r="B18" s="54" t="s">
        <v>25</v>
      </c>
      <c r="C18" s="65" t="s">
        <v>54</v>
      </c>
      <c r="D18" s="56" t="s">
        <v>4</v>
      </c>
      <c r="E18" s="57">
        <v>4</v>
      </c>
      <c r="F18" s="1"/>
      <c r="G18" s="5">
        <f t="shared" si="0"/>
        <v>0</v>
      </c>
    </row>
    <row r="19" spans="1:7" s="4" customFormat="1" ht="33.75">
      <c r="A19" s="40">
        <v>12</v>
      </c>
      <c r="B19" s="54" t="s">
        <v>25</v>
      </c>
      <c r="C19" s="65" t="s">
        <v>55</v>
      </c>
      <c r="D19" s="56" t="s">
        <v>4</v>
      </c>
      <c r="E19" s="57">
        <v>1</v>
      </c>
      <c r="F19" s="1"/>
      <c r="G19" s="5">
        <f t="shared" si="0"/>
        <v>0</v>
      </c>
    </row>
    <row r="20" spans="1:7" s="4" customFormat="1" ht="22.5">
      <c r="A20" s="40">
        <v>13</v>
      </c>
      <c r="B20" s="54" t="s">
        <v>25</v>
      </c>
      <c r="C20" s="65" t="s">
        <v>56</v>
      </c>
      <c r="D20" s="56" t="s">
        <v>4</v>
      </c>
      <c r="E20" s="57">
        <v>8</v>
      </c>
      <c r="F20" s="1"/>
      <c r="G20" s="5">
        <f t="shared" si="0"/>
        <v>0</v>
      </c>
    </row>
    <row r="21" spans="1:7" s="4" customFormat="1" ht="33.75">
      <c r="A21" s="40">
        <v>14</v>
      </c>
      <c r="B21" s="54" t="s">
        <v>25</v>
      </c>
      <c r="C21" s="65" t="s">
        <v>55</v>
      </c>
      <c r="D21" s="56" t="s">
        <v>4</v>
      </c>
      <c r="E21" s="67">
        <v>9</v>
      </c>
      <c r="F21" s="1"/>
      <c r="G21" s="5">
        <f t="shared" si="0"/>
        <v>0</v>
      </c>
    </row>
    <row r="22" spans="1:7" s="4" customFormat="1" ht="22.5">
      <c r="A22" s="40">
        <v>15</v>
      </c>
      <c r="B22" s="54" t="s">
        <v>25</v>
      </c>
      <c r="C22" s="65" t="s">
        <v>57</v>
      </c>
      <c r="D22" s="56" t="s">
        <v>2</v>
      </c>
      <c r="E22" s="67">
        <v>2.5</v>
      </c>
      <c r="F22" s="1"/>
      <c r="G22" s="5">
        <f t="shared" si="0"/>
        <v>0</v>
      </c>
    </row>
    <row r="23" spans="1:7" s="4" customFormat="1" ht="12.75">
      <c r="A23" s="40"/>
      <c r="B23" s="31"/>
      <c r="C23" s="58" t="s">
        <v>32</v>
      </c>
      <c r="D23" s="30"/>
      <c r="E23" s="37"/>
      <c r="F23" s="1"/>
      <c r="G23" s="5"/>
    </row>
    <row r="24" spans="1:7" s="4" customFormat="1" ht="22.5">
      <c r="A24" s="40">
        <v>16</v>
      </c>
      <c r="B24" s="54" t="s">
        <v>25</v>
      </c>
      <c r="C24" s="65" t="s">
        <v>58</v>
      </c>
      <c r="D24" s="56" t="s">
        <v>6</v>
      </c>
      <c r="E24" s="57">
        <v>894</v>
      </c>
      <c r="F24" s="1"/>
      <c r="G24" s="5">
        <f t="shared" si="0"/>
        <v>0</v>
      </c>
    </row>
    <row r="25" spans="1:7" s="4" customFormat="1" ht="22.5">
      <c r="A25" s="40">
        <v>17</v>
      </c>
      <c r="B25" s="54" t="s">
        <v>25</v>
      </c>
      <c r="C25" s="65" t="s">
        <v>59</v>
      </c>
      <c r="D25" s="56" t="s">
        <v>6</v>
      </c>
      <c r="E25" s="57">
        <v>126</v>
      </c>
      <c r="F25" s="1"/>
      <c r="G25" s="5">
        <f t="shared" si="0"/>
        <v>0</v>
      </c>
    </row>
    <row r="26" spans="1:7" s="4" customFormat="1" ht="33.75">
      <c r="A26" s="40">
        <v>18</v>
      </c>
      <c r="B26" s="54" t="s">
        <v>25</v>
      </c>
      <c r="C26" s="65" t="s">
        <v>60</v>
      </c>
      <c r="D26" s="56" t="s">
        <v>6</v>
      </c>
      <c r="E26" s="57">
        <v>894</v>
      </c>
      <c r="F26" s="1"/>
      <c r="G26" s="5">
        <f t="shared" si="0"/>
        <v>0</v>
      </c>
    </row>
    <row r="27" spans="1:7" s="4" customFormat="1" ht="33.75">
      <c r="A27" s="40">
        <v>19</v>
      </c>
      <c r="B27" s="54" t="s">
        <v>25</v>
      </c>
      <c r="C27" s="65" t="s">
        <v>61</v>
      </c>
      <c r="D27" s="56" t="s">
        <v>5</v>
      </c>
      <c r="E27" s="67">
        <v>510</v>
      </c>
      <c r="F27" s="1"/>
      <c r="G27" s="5">
        <f t="shared" si="0"/>
        <v>0</v>
      </c>
    </row>
    <row r="28" spans="1:7" s="4" customFormat="1" ht="22.5">
      <c r="A28" s="40">
        <v>20</v>
      </c>
      <c r="B28" s="54" t="s">
        <v>25</v>
      </c>
      <c r="C28" s="65" t="s">
        <v>62</v>
      </c>
      <c r="D28" s="56" t="s">
        <v>5</v>
      </c>
      <c r="E28" s="67">
        <v>430</v>
      </c>
      <c r="F28" s="1"/>
      <c r="G28" s="5">
        <f t="shared" si="0"/>
        <v>0</v>
      </c>
    </row>
    <row r="29" spans="1:7" s="4" customFormat="1" ht="33.75">
      <c r="A29" s="40">
        <v>21</v>
      </c>
      <c r="B29" s="54" t="s">
        <v>33</v>
      </c>
      <c r="C29" s="65" t="s">
        <v>63</v>
      </c>
      <c r="D29" s="56" t="s">
        <v>5</v>
      </c>
      <c r="E29" s="67">
        <v>40</v>
      </c>
      <c r="F29" s="1"/>
      <c r="G29" s="5">
        <f t="shared" si="0"/>
        <v>0</v>
      </c>
    </row>
    <row r="30" spans="1:7" s="4" customFormat="1" ht="45">
      <c r="A30" s="40">
        <v>22</v>
      </c>
      <c r="B30" s="54" t="s">
        <v>25</v>
      </c>
      <c r="C30" s="65" t="s">
        <v>64</v>
      </c>
      <c r="D30" s="56" t="s">
        <v>5</v>
      </c>
      <c r="E30" s="67">
        <v>1830</v>
      </c>
      <c r="F30" s="1"/>
      <c r="G30" s="5">
        <f t="shared" si="0"/>
        <v>0</v>
      </c>
    </row>
    <row r="31" spans="1:7" s="4" customFormat="1" ht="12.75">
      <c r="A31" s="39"/>
      <c r="B31" s="31"/>
      <c r="C31" s="45" t="s">
        <v>65</v>
      </c>
      <c r="D31" s="30"/>
      <c r="E31" s="37"/>
      <c r="F31" s="1"/>
      <c r="G31" s="5"/>
    </row>
    <row r="32" spans="1:7" s="4" customFormat="1" ht="12.75">
      <c r="A32" s="39"/>
      <c r="B32" s="31"/>
      <c r="C32" s="53" t="s">
        <v>66</v>
      </c>
      <c r="D32" s="30"/>
      <c r="E32" s="37"/>
      <c r="F32" s="1"/>
      <c r="G32" s="5"/>
    </row>
    <row r="33" spans="1:7" s="4" customFormat="1" ht="22.5">
      <c r="A33" s="40">
        <v>23</v>
      </c>
      <c r="B33" s="54" t="s">
        <v>34</v>
      </c>
      <c r="C33" s="68" t="s">
        <v>67</v>
      </c>
      <c r="D33" s="56" t="s">
        <v>6</v>
      </c>
      <c r="E33" s="55">
        <v>63</v>
      </c>
      <c r="F33" s="1"/>
      <c r="G33" s="5">
        <f t="shared" si="0"/>
        <v>0</v>
      </c>
    </row>
    <row r="34" spans="1:7" s="4" customFormat="1" ht="22.5">
      <c r="A34" s="40">
        <v>24</v>
      </c>
      <c r="B34" s="54" t="s">
        <v>34</v>
      </c>
      <c r="C34" s="68" t="s">
        <v>68</v>
      </c>
      <c r="D34" s="54" t="s">
        <v>5</v>
      </c>
      <c r="E34" s="55">
        <v>210</v>
      </c>
      <c r="F34" s="1"/>
      <c r="G34" s="5">
        <f t="shared" si="0"/>
        <v>0</v>
      </c>
    </row>
    <row r="35" spans="1:7" s="4" customFormat="1" ht="22.5">
      <c r="A35" s="40">
        <v>25</v>
      </c>
      <c r="B35" s="54" t="s">
        <v>34</v>
      </c>
      <c r="C35" s="68" t="s">
        <v>69</v>
      </c>
      <c r="D35" s="54" t="s">
        <v>5</v>
      </c>
      <c r="E35" s="55">
        <v>210</v>
      </c>
      <c r="F35" s="1"/>
      <c r="G35" s="5">
        <f t="shared" si="0"/>
        <v>0</v>
      </c>
    </row>
    <row r="36" spans="1:7" s="4" customFormat="1" ht="12.75">
      <c r="A36" s="40">
        <v>26</v>
      </c>
      <c r="B36" s="54" t="s">
        <v>34</v>
      </c>
      <c r="C36" s="68" t="s">
        <v>70</v>
      </c>
      <c r="D36" s="54" t="s">
        <v>5</v>
      </c>
      <c r="E36" s="55">
        <v>210</v>
      </c>
      <c r="F36" s="1"/>
      <c r="G36" s="5">
        <f t="shared" si="0"/>
        <v>0</v>
      </c>
    </row>
    <row r="37" spans="1:7" s="4" customFormat="1" ht="12.75">
      <c r="A37" s="40"/>
      <c r="B37" s="31"/>
      <c r="C37" s="53" t="s">
        <v>71</v>
      </c>
      <c r="D37" s="30"/>
      <c r="E37" s="37"/>
      <c r="F37" s="1"/>
      <c r="G37" s="5"/>
    </row>
    <row r="38" spans="1:7" s="4" customFormat="1" ht="22.5">
      <c r="A38" s="40">
        <v>27</v>
      </c>
      <c r="B38" s="54" t="s">
        <v>34</v>
      </c>
      <c r="C38" s="69" t="s">
        <v>72</v>
      </c>
      <c r="D38" s="54" t="s">
        <v>2</v>
      </c>
      <c r="E38" s="55">
        <v>190</v>
      </c>
      <c r="F38" s="1"/>
      <c r="G38" s="5">
        <f t="shared" si="0"/>
        <v>0</v>
      </c>
    </row>
    <row r="39" spans="1:7" s="4" customFormat="1" ht="12.75">
      <c r="A39" s="40"/>
      <c r="B39" s="31"/>
      <c r="C39" s="58" t="s">
        <v>73</v>
      </c>
      <c r="D39" s="30"/>
      <c r="E39" s="37"/>
      <c r="F39" s="1"/>
      <c r="G39" s="5"/>
    </row>
    <row r="40" spans="1:7" s="4" customFormat="1" ht="12.75">
      <c r="A40" s="40"/>
      <c r="B40" s="31"/>
      <c r="C40" s="53" t="s">
        <v>74</v>
      </c>
      <c r="D40" s="30"/>
      <c r="E40" s="37"/>
      <c r="F40" s="1"/>
      <c r="G40" s="5"/>
    </row>
    <row r="41" spans="1:7" s="4" customFormat="1" ht="22.5">
      <c r="A41" s="40">
        <v>28</v>
      </c>
      <c r="B41" s="54" t="s">
        <v>33</v>
      </c>
      <c r="C41" s="65" t="s">
        <v>75</v>
      </c>
      <c r="D41" s="56" t="s">
        <v>4</v>
      </c>
      <c r="E41" s="57">
        <v>5</v>
      </c>
      <c r="F41" s="1"/>
      <c r="G41" s="5">
        <f t="shared" si="0"/>
        <v>0</v>
      </c>
    </row>
    <row r="42" spans="1:7" s="4" customFormat="1" ht="22.5">
      <c r="A42" s="40">
        <v>29</v>
      </c>
      <c r="B42" s="54" t="s">
        <v>33</v>
      </c>
      <c r="C42" s="65" t="s">
        <v>76</v>
      </c>
      <c r="D42" s="56" t="s">
        <v>4</v>
      </c>
      <c r="E42" s="57">
        <v>2</v>
      </c>
      <c r="F42" s="1"/>
      <c r="G42" s="5">
        <f t="shared" si="0"/>
        <v>0</v>
      </c>
    </row>
    <row r="43" spans="1:7" s="4" customFormat="1" ht="22.5">
      <c r="A43" s="40">
        <v>30</v>
      </c>
      <c r="B43" s="54" t="s">
        <v>33</v>
      </c>
      <c r="C43" s="65" t="s">
        <v>77</v>
      </c>
      <c r="D43" s="56" t="s">
        <v>4</v>
      </c>
      <c r="E43" s="57">
        <v>2</v>
      </c>
      <c r="F43" s="1"/>
      <c r="G43" s="5">
        <f t="shared" si="0"/>
        <v>0</v>
      </c>
    </row>
    <row r="44" spans="1:7" s="4" customFormat="1" ht="22.5">
      <c r="A44" s="40">
        <v>31</v>
      </c>
      <c r="B44" s="54" t="s">
        <v>33</v>
      </c>
      <c r="C44" s="65" t="s">
        <v>78</v>
      </c>
      <c r="D44" s="56" t="s">
        <v>4</v>
      </c>
      <c r="E44" s="57">
        <v>1</v>
      </c>
      <c r="F44" s="1"/>
      <c r="G44" s="5">
        <f t="shared" si="0"/>
        <v>0</v>
      </c>
    </row>
    <row r="45" spans="1:7" s="4" customFormat="1" ht="12.75">
      <c r="A45" s="40">
        <v>32</v>
      </c>
      <c r="B45" s="54" t="s">
        <v>33</v>
      </c>
      <c r="C45" s="65" t="s">
        <v>79</v>
      </c>
      <c r="D45" s="56" t="s">
        <v>4</v>
      </c>
      <c r="E45" s="57">
        <v>8</v>
      </c>
      <c r="F45" s="1"/>
      <c r="G45" s="5">
        <f t="shared" si="0"/>
        <v>0</v>
      </c>
    </row>
    <row r="46" spans="1:7" s="4" customFormat="1" ht="12.75">
      <c r="A46" s="40">
        <v>33</v>
      </c>
      <c r="B46" s="54" t="s">
        <v>33</v>
      </c>
      <c r="C46" s="65" t="s">
        <v>80</v>
      </c>
      <c r="D46" s="56" t="s">
        <v>4</v>
      </c>
      <c r="E46" s="57">
        <v>24</v>
      </c>
      <c r="F46" s="1"/>
      <c r="G46" s="5">
        <f t="shared" si="0"/>
        <v>0</v>
      </c>
    </row>
    <row r="47" spans="1:7" s="4" customFormat="1" ht="12.75">
      <c r="A47" s="40"/>
      <c r="B47" s="54"/>
      <c r="C47" s="58" t="s">
        <v>81</v>
      </c>
      <c r="D47" s="56"/>
      <c r="E47" s="57"/>
      <c r="F47" s="1"/>
      <c r="G47" s="5"/>
    </row>
    <row r="48" spans="1:7" s="4" customFormat="1" ht="12.75">
      <c r="A48" s="40">
        <v>34</v>
      </c>
      <c r="B48" s="54" t="s">
        <v>33</v>
      </c>
      <c r="C48" s="65" t="s">
        <v>82</v>
      </c>
      <c r="D48" s="56" t="s">
        <v>4</v>
      </c>
      <c r="E48" s="57">
        <v>99</v>
      </c>
      <c r="F48" s="1"/>
      <c r="G48" s="5">
        <f t="shared" si="0"/>
        <v>0</v>
      </c>
    </row>
    <row r="49" spans="1:7" s="4" customFormat="1" ht="22.5">
      <c r="A49" s="40">
        <v>35</v>
      </c>
      <c r="B49" s="54" t="s">
        <v>33</v>
      </c>
      <c r="C49" s="70" t="s">
        <v>83</v>
      </c>
      <c r="D49" s="56" t="s">
        <v>4</v>
      </c>
      <c r="E49" s="57">
        <v>11</v>
      </c>
      <c r="F49" s="1"/>
      <c r="G49" s="5">
        <f t="shared" si="0"/>
        <v>0</v>
      </c>
    </row>
    <row r="50" spans="1:7" s="4" customFormat="1" ht="12.75">
      <c r="A50" s="40">
        <v>36</v>
      </c>
      <c r="B50" s="54" t="s">
        <v>33</v>
      </c>
      <c r="C50" s="70" t="s">
        <v>84</v>
      </c>
      <c r="D50" s="56" t="s">
        <v>4</v>
      </c>
      <c r="E50" s="57">
        <v>5</v>
      </c>
      <c r="F50" s="1"/>
      <c r="G50" s="5">
        <f t="shared" si="0"/>
        <v>0</v>
      </c>
    </row>
    <row r="51" spans="1:7" s="4" customFormat="1" ht="22.5">
      <c r="A51" s="40">
        <v>37</v>
      </c>
      <c r="B51" s="54" t="s">
        <v>33</v>
      </c>
      <c r="C51" s="70" t="s">
        <v>85</v>
      </c>
      <c r="D51" s="56" t="s">
        <v>4</v>
      </c>
      <c r="E51" s="57">
        <v>30</v>
      </c>
      <c r="F51" s="1"/>
      <c r="G51" s="5">
        <f t="shared" si="0"/>
        <v>0</v>
      </c>
    </row>
    <row r="52" spans="1:7" s="4" customFormat="1" ht="22.5">
      <c r="A52" s="40">
        <v>38</v>
      </c>
      <c r="B52" s="54" t="s">
        <v>33</v>
      </c>
      <c r="C52" s="70" t="s">
        <v>86</v>
      </c>
      <c r="D52" s="56" t="s">
        <v>4</v>
      </c>
      <c r="E52" s="57">
        <v>6</v>
      </c>
      <c r="F52" s="1"/>
      <c r="G52" s="5">
        <f t="shared" si="0"/>
        <v>0</v>
      </c>
    </row>
    <row r="53" spans="1:7" s="4" customFormat="1" ht="33.75">
      <c r="A53" s="40">
        <v>39</v>
      </c>
      <c r="B53" s="54" t="s">
        <v>33</v>
      </c>
      <c r="C53" s="70" t="s">
        <v>87</v>
      </c>
      <c r="D53" s="56" t="s">
        <v>4</v>
      </c>
      <c r="E53" s="57">
        <v>3</v>
      </c>
      <c r="F53" s="1"/>
      <c r="G53" s="5">
        <f t="shared" si="0"/>
        <v>0</v>
      </c>
    </row>
    <row r="54" spans="1:7" s="4" customFormat="1" ht="22.5">
      <c r="A54" s="40">
        <v>40</v>
      </c>
      <c r="B54" s="54" t="s">
        <v>33</v>
      </c>
      <c r="C54" s="70" t="s">
        <v>88</v>
      </c>
      <c r="D54" s="56" t="s">
        <v>4</v>
      </c>
      <c r="E54" s="57">
        <v>10</v>
      </c>
      <c r="F54" s="1"/>
      <c r="G54" s="5">
        <f t="shared" si="0"/>
        <v>0</v>
      </c>
    </row>
    <row r="55" spans="1:7" s="4" customFormat="1" ht="22.5">
      <c r="A55" s="40">
        <v>41</v>
      </c>
      <c r="B55" s="54" t="s">
        <v>33</v>
      </c>
      <c r="C55" s="70" t="s">
        <v>89</v>
      </c>
      <c r="D55" s="56" t="s">
        <v>4</v>
      </c>
      <c r="E55" s="57">
        <v>3</v>
      </c>
      <c r="F55" s="1"/>
      <c r="G55" s="5">
        <f t="shared" si="0"/>
        <v>0</v>
      </c>
    </row>
    <row r="56" spans="1:7" s="4" customFormat="1" ht="12.75">
      <c r="A56" s="40">
        <v>42</v>
      </c>
      <c r="B56" s="54" t="s">
        <v>33</v>
      </c>
      <c r="C56" s="65" t="s">
        <v>90</v>
      </c>
      <c r="D56" s="56" t="s">
        <v>4</v>
      </c>
      <c r="E56" s="57">
        <v>31</v>
      </c>
      <c r="F56" s="1"/>
      <c r="G56" s="5">
        <f t="shared" si="0"/>
        <v>0</v>
      </c>
    </row>
    <row r="57" spans="1:7" s="4" customFormat="1" ht="12.75">
      <c r="A57" s="40">
        <v>43</v>
      </c>
      <c r="B57" s="54" t="s">
        <v>33</v>
      </c>
      <c r="C57" s="65" t="s">
        <v>91</v>
      </c>
      <c r="D57" s="56" t="s">
        <v>4</v>
      </c>
      <c r="E57" s="57">
        <v>513</v>
      </c>
      <c r="F57" s="1"/>
      <c r="G57" s="5">
        <f t="shared" si="0"/>
        <v>0</v>
      </c>
    </row>
    <row r="58" spans="1:7" s="4" customFormat="1" ht="22.5">
      <c r="A58" s="40">
        <v>44</v>
      </c>
      <c r="B58" s="54" t="s">
        <v>33</v>
      </c>
      <c r="C58" s="70" t="s">
        <v>92</v>
      </c>
      <c r="D58" s="56" t="s">
        <v>4</v>
      </c>
      <c r="E58" s="57">
        <v>5</v>
      </c>
      <c r="F58" s="1"/>
      <c r="G58" s="5">
        <f t="shared" si="0"/>
        <v>0</v>
      </c>
    </row>
    <row r="59" spans="1:7" s="4" customFormat="1" ht="12.75">
      <c r="A59" s="40">
        <v>45</v>
      </c>
      <c r="B59" s="54" t="s">
        <v>33</v>
      </c>
      <c r="C59" s="70" t="s">
        <v>93</v>
      </c>
      <c r="D59" s="56" t="s">
        <v>4</v>
      </c>
      <c r="E59" s="57">
        <v>9</v>
      </c>
      <c r="F59" s="1"/>
      <c r="G59" s="5">
        <f t="shared" si="0"/>
        <v>0</v>
      </c>
    </row>
    <row r="60" spans="1:7" s="4" customFormat="1" ht="12.75">
      <c r="A60" s="40">
        <v>46</v>
      </c>
      <c r="B60" s="54" t="s">
        <v>33</v>
      </c>
      <c r="C60" s="70" t="s">
        <v>94</v>
      </c>
      <c r="D60" s="56" t="s">
        <v>4</v>
      </c>
      <c r="E60" s="57">
        <v>16</v>
      </c>
      <c r="F60" s="1"/>
      <c r="G60" s="5">
        <f t="shared" si="0"/>
        <v>0</v>
      </c>
    </row>
    <row r="61" spans="1:7" s="4" customFormat="1" ht="12.75">
      <c r="A61" s="40">
        <v>47</v>
      </c>
      <c r="B61" s="54" t="s">
        <v>33</v>
      </c>
      <c r="C61" s="70" t="s">
        <v>95</v>
      </c>
      <c r="D61" s="56" t="s">
        <v>4</v>
      </c>
      <c r="E61" s="57">
        <v>16</v>
      </c>
      <c r="F61" s="1"/>
      <c r="G61" s="5">
        <f t="shared" si="0"/>
        <v>0</v>
      </c>
    </row>
    <row r="62" spans="1:7" s="4" customFormat="1" ht="22.5">
      <c r="A62" s="40">
        <v>48</v>
      </c>
      <c r="B62" s="54" t="s">
        <v>33</v>
      </c>
      <c r="C62" s="70" t="s">
        <v>96</v>
      </c>
      <c r="D62" s="56" t="s">
        <v>4</v>
      </c>
      <c r="E62" s="57">
        <v>29</v>
      </c>
      <c r="F62" s="1"/>
      <c r="G62" s="5">
        <f t="shared" si="0"/>
        <v>0</v>
      </c>
    </row>
    <row r="63" spans="1:7" s="4" customFormat="1" ht="12.75">
      <c r="A63" s="40">
        <v>49</v>
      </c>
      <c r="B63" s="54" t="s">
        <v>33</v>
      </c>
      <c r="C63" s="70" t="s">
        <v>97</v>
      </c>
      <c r="D63" s="56" t="s">
        <v>4</v>
      </c>
      <c r="E63" s="57">
        <v>3</v>
      </c>
      <c r="F63" s="1"/>
      <c r="G63" s="5">
        <f t="shared" si="0"/>
        <v>0</v>
      </c>
    </row>
    <row r="64" spans="1:7" s="4" customFormat="1" ht="12.75">
      <c r="A64" s="40">
        <v>50</v>
      </c>
      <c r="B64" s="54" t="s">
        <v>33</v>
      </c>
      <c r="C64" s="70" t="s">
        <v>98</v>
      </c>
      <c r="D64" s="56" t="s">
        <v>4</v>
      </c>
      <c r="E64" s="57">
        <v>7</v>
      </c>
      <c r="F64" s="1"/>
      <c r="G64" s="5">
        <f t="shared" si="0"/>
        <v>0</v>
      </c>
    </row>
    <row r="65" spans="1:7" s="4" customFormat="1" ht="12.75">
      <c r="A65" s="40">
        <v>51</v>
      </c>
      <c r="B65" s="54" t="s">
        <v>33</v>
      </c>
      <c r="C65" s="70" t="s">
        <v>99</v>
      </c>
      <c r="D65" s="56" t="s">
        <v>4</v>
      </c>
      <c r="E65" s="57">
        <v>10</v>
      </c>
      <c r="F65" s="1"/>
      <c r="G65" s="5">
        <f t="shared" si="0"/>
        <v>0</v>
      </c>
    </row>
    <row r="66" spans="1:7" s="4" customFormat="1" ht="12.75">
      <c r="A66" s="40">
        <v>52</v>
      </c>
      <c r="B66" s="54" t="s">
        <v>33</v>
      </c>
      <c r="C66" s="70" t="s">
        <v>100</v>
      </c>
      <c r="D66" s="56" t="s">
        <v>4</v>
      </c>
      <c r="E66" s="57">
        <v>3</v>
      </c>
      <c r="F66" s="1"/>
      <c r="G66" s="5">
        <f t="shared" si="0"/>
        <v>0</v>
      </c>
    </row>
    <row r="67" spans="1:7" s="4" customFormat="1" ht="22.5">
      <c r="A67" s="40">
        <v>53</v>
      </c>
      <c r="B67" s="54" t="s">
        <v>33</v>
      </c>
      <c r="C67" s="70" t="s">
        <v>101</v>
      </c>
      <c r="D67" s="56" t="s">
        <v>4</v>
      </c>
      <c r="E67" s="57">
        <v>15</v>
      </c>
      <c r="F67" s="1"/>
      <c r="G67" s="5">
        <f t="shared" si="0"/>
        <v>0</v>
      </c>
    </row>
    <row r="68" spans="1:7" s="4" customFormat="1" ht="22.5">
      <c r="A68" s="40">
        <v>54</v>
      </c>
      <c r="B68" s="54" t="s">
        <v>33</v>
      </c>
      <c r="C68" s="70" t="s">
        <v>102</v>
      </c>
      <c r="D68" s="56" t="s">
        <v>4</v>
      </c>
      <c r="E68" s="57">
        <v>7</v>
      </c>
      <c r="F68" s="1"/>
      <c r="G68" s="5">
        <f t="shared" si="0"/>
        <v>0</v>
      </c>
    </row>
    <row r="69" spans="1:7" s="4" customFormat="1" ht="22.5">
      <c r="A69" s="40">
        <v>55</v>
      </c>
      <c r="B69" s="54" t="s">
        <v>33</v>
      </c>
      <c r="C69" s="70" t="s">
        <v>103</v>
      </c>
      <c r="D69" s="56" t="s">
        <v>4</v>
      </c>
      <c r="E69" s="57">
        <v>11</v>
      </c>
      <c r="F69" s="1"/>
      <c r="G69" s="5">
        <f t="shared" si="0"/>
        <v>0</v>
      </c>
    </row>
    <row r="70" spans="1:7" s="4" customFormat="1" ht="22.5">
      <c r="A70" s="40">
        <v>56</v>
      </c>
      <c r="B70" s="54" t="s">
        <v>33</v>
      </c>
      <c r="C70" s="70" t="s">
        <v>104</v>
      </c>
      <c r="D70" s="56" t="s">
        <v>4</v>
      </c>
      <c r="E70" s="57">
        <v>16</v>
      </c>
      <c r="F70" s="1"/>
      <c r="G70" s="5">
        <f t="shared" si="0"/>
        <v>0</v>
      </c>
    </row>
    <row r="71" spans="1:7" s="4" customFormat="1" ht="22.5">
      <c r="A71" s="40">
        <v>57</v>
      </c>
      <c r="B71" s="54" t="s">
        <v>33</v>
      </c>
      <c r="C71" s="70" t="s">
        <v>105</v>
      </c>
      <c r="D71" s="56" t="s">
        <v>4</v>
      </c>
      <c r="E71" s="57">
        <v>6</v>
      </c>
      <c r="F71" s="1"/>
      <c r="G71" s="5">
        <f aca="true" t="shared" si="1" ref="G71:G134">ROUND(E71*F71,2)</f>
        <v>0</v>
      </c>
    </row>
    <row r="72" spans="1:7" s="4" customFormat="1" ht="12.75">
      <c r="A72" s="40">
        <v>58</v>
      </c>
      <c r="B72" s="54" t="s">
        <v>33</v>
      </c>
      <c r="C72" s="70" t="s">
        <v>106</v>
      </c>
      <c r="D72" s="56" t="s">
        <v>4</v>
      </c>
      <c r="E72" s="57">
        <v>14</v>
      </c>
      <c r="F72" s="1"/>
      <c r="G72" s="5">
        <f t="shared" si="1"/>
        <v>0</v>
      </c>
    </row>
    <row r="73" spans="1:7" s="4" customFormat="1" ht="12.75">
      <c r="A73" s="40">
        <v>59</v>
      </c>
      <c r="B73" s="54" t="s">
        <v>33</v>
      </c>
      <c r="C73" s="70" t="s">
        <v>107</v>
      </c>
      <c r="D73" s="56" t="s">
        <v>4</v>
      </c>
      <c r="E73" s="57">
        <v>8</v>
      </c>
      <c r="F73" s="1"/>
      <c r="G73" s="5">
        <f t="shared" si="1"/>
        <v>0</v>
      </c>
    </row>
    <row r="74" spans="1:7" s="4" customFormat="1" ht="22.5">
      <c r="A74" s="40">
        <v>60</v>
      </c>
      <c r="B74" s="54" t="s">
        <v>33</v>
      </c>
      <c r="C74" s="70" t="s">
        <v>108</v>
      </c>
      <c r="D74" s="56" t="s">
        <v>4</v>
      </c>
      <c r="E74" s="57">
        <v>6</v>
      </c>
      <c r="F74" s="1"/>
      <c r="G74" s="5">
        <f t="shared" si="1"/>
        <v>0</v>
      </c>
    </row>
    <row r="75" spans="1:7" s="4" customFormat="1" ht="22.5">
      <c r="A75" s="40">
        <v>61</v>
      </c>
      <c r="B75" s="54" t="s">
        <v>33</v>
      </c>
      <c r="C75" s="70" t="s">
        <v>109</v>
      </c>
      <c r="D75" s="56" t="s">
        <v>4</v>
      </c>
      <c r="E75" s="57">
        <v>7</v>
      </c>
      <c r="F75" s="1"/>
      <c r="G75" s="5">
        <f t="shared" si="1"/>
        <v>0</v>
      </c>
    </row>
    <row r="76" spans="1:7" s="4" customFormat="1" ht="22.5">
      <c r="A76" s="40">
        <v>62</v>
      </c>
      <c r="B76" s="54" t="s">
        <v>33</v>
      </c>
      <c r="C76" s="70" t="s">
        <v>110</v>
      </c>
      <c r="D76" s="56" t="s">
        <v>4</v>
      </c>
      <c r="E76" s="57">
        <v>20</v>
      </c>
      <c r="F76" s="1"/>
      <c r="G76" s="5">
        <f t="shared" si="1"/>
        <v>0</v>
      </c>
    </row>
    <row r="77" spans="1:7" s="4" customFormat="1" ht="22.5">
      <c r="A77" s="40">
        <v>63</v>
      </c>
      <c r="B77" s="54" t="s">
        <v>33</v>
      </c>
      <c r="C77" s="70" t="s">
        <v>111</v>
      </c>
      <c r="D77" s="56" t="s">
        <v>4</v>
      </c>
      <c r="E77" s="57">
        <v>5</v>
      </c>
      <c r="F77" s="1"/>
      <c r="G77" s="5">
        <f t="shared" si="1"/>
        <v>0</v>
      </c>
    </row>
    <row r="78" spans="1:7" s="4" customFormat="1" ht="22.5">
      <c r="A78" s="40">
        <v>64</v>
      </c>
      <c r="B78" s="54" t="s">
        <v>33</v>
      </c>
      <c r="C78" s="70" t="s">
        <v>112</v>
      </c>
      <c r="D78" s="56" t="s">
        <v>4</v>
      </c>
      <c r="E78" s="57">
        <v>7</v>
      </c>
      <c r="F78" s="1"/>
      <c r="G78" s="5">
        <f t="shared" si="1"/>
        <v>0</v>
      </c>
    </row>
    <row r="79" spans="1:7" s="4" customFormat="1" ht="22.5">
      <c r="A79" s="40">
        <v>65</v>
      </c>
      <c r="B79" s="54" t="s">
        <v>33</v>
      </c>
      <c r="C79" s="70" t="s">
        <v>113</v>
      </c>
      <c r="D79" s="56" t="s">
        <v>4</v>
      </c>
      <c r="E79" s="57">
        <v>5</v>
      </c>
      <c r="F79" s="1"/>
      <c r="G79" s="5">
        <f t="shared" si="1"/>
        <v>0</v>
      </c>
    </row>
    <row r="80" spans="1:7" s="4" customFormat="1" ht="22.5">
      <c r="A80" s="40">
        <v>66</v>
      </c>
      <c r="B80" s="54" t="s">
        <v>33</v>
      </c>
      <c r="C80" s="70" t="s">
        <v>114</v>
      </c>
      <c r="D80" s="56" t="s">
        <v>4</v>
      </c>
      <c r="E80" s="57">
        <v>9</v>
      </c>
      <c r="F80" s="1"/>
      <c r="G80" s="5">
        <f t="shared" si="1"/>
        <v>0</v>
      </c>
    </row>
    <row r="81" spans="1:7" s="4" customFormat="1" ht="22.5">
      <c r="A81" s="40">
        <v>67</v>
      </c>
      <c r="B81" s="54" t="s">
        <v>33</v>
      </c>
      <c r="C81" s="70" t="s">
        <v>115</v>
      </c>
      <c r="D81" s="56" t="s">
        <v>4</v>
      </c>
      <c r="E81" s="57">
        <v>4</v>
      </c>
      <c r="F81" s="1"/>
      <c r="G81" s="5">
        <f t="shared" si="1"/>
        <v>0</v>
      </c>
    </row>
    <row r="82" spans="1:7" s="4" customFormat="1" ht="22.5">
      <c r="A82" s="40">
        <v>68</v>
      </c>
      <c r="B82" s="54" t="s">
        <v>33</v>
      </c>
      <c r="C82" s="70" t="s">
        <v>116</v>
      </c>
      <c r="D82" s="56" t="s">
        <v>4</v>
      </c>
      <c r="E82" s="57">
        <v>4</v>
      </c>
      <c r="F82" s="1"/>
      <c r="G82" s="5">
        <f t="shared" si="1"/>
        <v>0</v>
      </c>
    </row>
    <row r="83" spans="1:7" s="4" customFormat="1" ht="12.75">
      <c r="A83" s="40">
        <v>69</v>
      </c>
      <c r="B83" s="54" t="s">
        <v>33</v>
      </c>
      <c r="C83" s="70" t="s">
        <v>117</v>
      </c>
      <c r="D83" s="56" t="s">
        <v>4</v>
      </c>
      <c r="E83" s="57">
        <v>15</v>
      </c>
      <c r="F83" s="1"/>
      <c r="G83" s="5">
        <f t="shared" si="1"/>
        <v>0</v>
      </c>
    </row>
    <row r="84" spans="1:7" s="4" customFormat="1" ht="22.5">
      <c r="A84" s="40">
        <v>70</v>
      </c>
      <c r="B84" s="54" t="s">
        <v>33</v>
      </c>
      <c r="C84" s="70" t="s">
        <v>118</v>
      </c>
      <c r="D84" s="56" t="s">
        <v>4</v>
      </c>
      <c r="E84" s="57">
        <v>6</v>
      </c>
      <c r="F84" s="1"/>
      <c r="G84" s="5">
        <f t="shared" si="1"/>
        <v>0</v>
      </c>
    </row>
    <row r="85" spans="1:7" s="4" customFormat="1" ht="12.75">
      <c r="A85" s="40">
        <v>71</v>
      </c>
      <c r="B85" s="54" t="s">
        <v>33</v>
      </c>
      <c r="C85" s="70" t="s">
        <v>119</v>
      </c>
      <c r="D85" s="56" t="s">
        <v>4</v>
      </c>
      <c r="E85" s="57">
        <v>6</v>
      </c>
      <c r="F85" s="1"/>
      <c r="G85" s="5">
        <f t="shared" si="1"/>
        <v>0</v>
      </c>
    </row>
    <row r="86" spans="1:7" s="4" customFormat="1" ht="22.5">
      <c r="A86" s="40">
        <v>72</v>
      </c>
      <c r="B86" s="54" t="s">
        <v>33</v>
      </c>
      <c r="C86" s="70" t="s">
        <v>120</v>
      </c>
      <c r="D86" s="56" t="s">
        <v>4</v>
      </c>
      <c r="E86" s="57">
        <v>7</v>
      </c>
      <c r="F86" s="1"/>
      <c r="G86" s="5">
        <f t="shared" si="1"/>
        <v>0</v>
      </c>
    </row>
    <row r="87" spans="1:7" s="4" customFormat="1" ht="12.75">
      <c r="A87" s="40">
        <v>73</v>
      </c>
      <c r="B87" s="54" t="s">
        <v>33</v>
      </c>
      <c r="C87" s="70" t="s">
        <v>121</v>
      </c>
      <c r="D87" s="56" t="s">
        <v>4</v>
      </c>
      <c r="E87" s="57">
        <v>6</v>
      </c>
      <c r="F87" s="1"/>
      <c r="G87" s="5">
        <f t="shared" si="1"/>
        <v>0</v>
      </c>
    </row>
    <row r="88" spans="1:7" s="4" customFormat="1" ht="12.75">
      <c r="A88" s="40">
        <v>74</v>
      </c>
      <c r="B88" s="54" t="s">
        <v>33</v>
      </c>
      <c r="C88" s="70" t="s">
        <v>122</v>
      </c>
      <c r="D88" s="56" t="s">
        <v>4</v>
      </c>
      <c r="E88" s="57">
        <v>7</v>
      </c>
      <c r="F88" s="1"/>
      <c r="G88" s="5">
        <f t="shared" si="1"/>
        <v>0</v>
      </c>
    </row>
    <row r="89" spans="1:7" s="4" customFormat="1" ht="22.5">
      <c r="A89" s="40">
        <v>75</v>
      </c>
      <c r="B89" s="54" t="s">
        <v>33</v>
      </c>
      <c r="C89" s="70" t="s">
        <v>123</v>
      </c>
      <c r="D89" s="56" t="s">
        <v>4</v>
      </c>
      <c r="E89" s="57">
        <v>4</v>
      </c>
      <c r="F89" s="1"/>
      <c r="G89" s="5">
        <f t="shared" si="1"/>
        <v>0</v>
      </c>
    </row>
    <row r="90" spans="1:7" s="4" customFormat="1" ht="22.5">
      <c r="A90" s="40">
        <v>76</v>
      </c>
      <c r="B90" s="54" t="s">
        <v>33</v>
      </c>
      <c r="C90" s="70" t="s">
        <v>124</v>
      </c>
      <c r="D90" s="56" t="s">
        <v>4</v>
      </c>
      <c r="E90" s="57">
        <v>6</v>
      </c>
      <c r="F90" s="1"/>
      <c r="G90" s="5">
        <f t="shared" si="1"/>
        <v>0</v>
      </c>
    </row>
    <row r="91" spans="1:7" s="4" customFormat="1" ht="12.75">
      <c r="A91" s="40">
        <v>77</v>
      </c>
      <c r="B91" s="54" t="s">
        <v>33</v>
      </c>
      <c r="C91" s="70" t="s">
        <v>125</v>
      </c>
      <c r="D91" s="56" t="s">
        <v>4</v>
      </c>
      <c r="E91" s="57">
        <v>11</v>
      </c>
      <c r="F91" s="1"/>
      <c r="G91" s="5">
        <f t="shared" si="1"/>
        <v>0</v>
      </c>
    </row>
    <row r="92" spans="1:7" s="4" customFormat="1" ht="22.5">
      <c r="A92" s="40">
        <v>78</v>
      </c>
      <c r="B92" s="54" t="s">
        <v>33</v>
      </c>
      <c r="C92" s="70" t="s">
        <v>126</v>
      </c>
      <c r="D92" s="56" t="s">
        <v>4</v>
      </c>
      <c r="E92" s="57">
        <v>6</v>
      </c>
      <c r="F92" s="1"/>
      <c r="G92" s="5">
        <f t="shared" si="1"/>
        <v>0</v>
      </c>
    </row>
    <row r="93" spans="1:7" s="4" customFormat="1" ht="12.75">
      <c r="A93" s="40">
        <v>79</v>
      </c>
      <c r="B93" s="54" t="s">
        <v>33</v>
      </c>
      <c r="C93" s="70" t="s">
        <v>127</v>
      </c>
      <c r="D93" s="56" t="s">
        <v>4</v>
      </c>
      <c r="E93" s="57">
        <v>7</v>
      </c>
      <c r="F93" s="1"/>
      <c r="G93" s="5">
        <f t="shared" si="1"/>
        <v>0</v>
      </c>
    </row>
    <row r="94" spans="1:7" s="4" customFormat="1" ht="12.75">
      <c r="A94" s="40">
        <v>80</v>
      </c>
      <c r="B94" s="54" t="s">
        <v>33</v>
      </c>
      <c r="C94" s="70" t="s">
        <v>128</v>
      </c>
      <c r="D94" s="56" t="s">
        <v>4</v>
      </c>
      <c r="E94" s="57">
        <v>50</v>
      </c>
      <c r="F94" s="1"/>
      <c r="G94" s="5">
        <f t="shared" si="1"/>
        <v>0</v>
      </c>
    </row>
    <row r="95" spans="1:7" s="4" customFormat="1" ht="12.75">
      <c r="A95" s="40">
        <v>81</v>
      </c>
      <c r="B95" s="54" t="s">
        <v>33</v>
      </c>
      <c r="C95" s="70" t="s">
        <v>129</v>
      </c>
      <c r="D95" s="56" t="s">
        <v>4</v>
      </c>
      <c r="E95" s="57">
        <v>25</v>
      </c>
      <c r="F95" s="1"/>
      <c r="G95" s="5">
        <f t="shared" si="1"/>
        <v>0</v>
      </c>
    </row>
    <row r="96" spans="1:7" s="4" customFormat="1" ht="22.5">
      <c r="A96" s="40">
        <v>82</v>
      </c>
      <c r="B96" s="54" t="s">
        <v>33</v>
      </c>
      <c r="C96" s="70" t="s">
        <v>130</v>
      </c>
      <c r="D96" s="56" t="s">
        <v>4</v>
      </c>
      <c r="E96" s="57">
        <v>50</v>
      </c>
      <c r="F96" s="1"/>
      <c r="G96" s="5">
        <f t="shared" si="1"/>
        <v>0</v>
      </c>
    </row>
    <row r="97" spans="1:7" s="4" customFormat="1" ht="22.5">
      <c r="A97" s="40">
        <v>83</v>
      </c>
      <c r="B97" s="54" t="s">
        <v>33</v>
      </c>
      <c r="C97" s="70" t="s">
        <v>131</v>
      </c>
      <c r="D97" s="56" t="s">
        <v>4</v>
      </c>
      <c r="E97" s="57">
        <v>7</v>
      </c>
      <c r="F97" s="1"/>
      <c r="G97" s="5">
        <f t="shared" si="1"/>
        <v>0</v>
      </c>
    </row>
    <row r="98" spans="1:7" s="4" customFormat="1" ht="12.75">
      <c r="A98" s="40">
        <v>84</v>
      </c>
      <c r="B98" s="54" t="s">
        <v>33</v>
      </c>
      <c r="C98" s="70" t="s">
        <v>132</v>
      </c>
      <c r="D98" s="56" t="s">
        <v>4</v>
      </c>
      <c r="E98" s="57">
        <v>9</v>
      </c>
      <c r="F98" s="1"/>
      <c r="G98" s="5">
        <f t="shared" si="1"/>
        <v>0</v>
      </c>
    </row>
    <row r="99" spans="1:7" s="4" customFormat="1" ht="12.75">
      <c r="A99" s="40">
        <v>85</v>
      </c>
      <c r="B99" s="54" t="s">
        <v>33</v>
      </c>
      <c r="C99" s="70" t="s">
        <v>133</v>
      </c>
      <c r="D99" s="56" t="s">
        <v>4</v>
      </c>
      <c r="E99" s="57">
        <v>12</v>
      </c>
      <c r="F99" s="1"/>
      <c r="G99" s="5">
        <f t="shared" si="1"/>
        <v>0</v>
      </c>
    </row>
    <row r="100" spans="1:7" s="4" customFormat="1" ht="12.75">
      <c r="A100" s="40">
        <v>86</v>
      </c>
      <c r="B100" s="54" t="s">
        <v>33</v>
      </c>
      <c r="C100" s="70" t="s">
        <v>134</v>
      </c>
      <c r="D100" s="56" t="s">
        <v>4</v>
      </c>
      <c r="E100" s="57">
        <v>6</v>
      </c>
      <c r="F100" s="1"/>
      <c r="G100" s="5">
        <f t="shared" si="1"/>
        <v>0</v>
      </c>
    </row>
    <row r="101" spans="1:7" s="4" customFormat="1" ht="12.75">
      <c r="A101" s="40">
        <v>87</v>
      </c>
      <c r="B101" s="54" t="s">
        <v>33</v>
      </c>
      <c r="C101" s="70" t="s">
        <v>135</v>
      </c>
      <c r="D101" s="56" t="s">
        <v>4</v>
      </c>
      <c r="E101" s="57">
        <v>9</v>
      </c>
      <c r="F101" s="1"/>
      <c r="G101" s="5">
        <f t="shared" si="1"/>
        <v>0</v>
      </c>
    </row>
    <row r="102" spans="1:7" s="4" customFormat="1" ht="12.75">
      <c r="A102" s="40">
        <v>88</v>
      </c>
      <c r="B102" s="54" t="s">
        <v>33</v>
      </c>
      <c r="C102" s="70" t="s">
        <v>136</v>
      </c>
      <c r="D102" s="56" t="s">
        <v>4</v>
      </c>
      <c r="E102" s="57">
        <v>11</v>
      </c>
      <c r="F102" s="1"/>
      <c r="G102" s="5">
        <f t="shared" si="1"/>
        <v>0</v>
      </c>
    </row>
    <row r="103" spans="1:7" s="4" customFormat="1" ht="12.75">
      <c r="A103" s="40">
        <v>89</v>
      </c>
      <c r="B103" s="54" t="s">
        <v>33</v>
      </c>
      <c r="C103" s="70" t="s">
        <v>137</v>
      </c>
      <c r="D103" s="56" t="s">
        <v>4</v>
      </c>
      <c r="E103" s="57">
        <v>11</v>
      </c>
      <c r="F103" s="1"/>
      <c r="G103" s="5">
        <f t="shared" si="1"/>
        <v>0</v>
      </c>
    </row>
    <row r="104" spans="1:7" s="4" customFormat="1" ht="12.75">
      <c r="A104" s="40">
        <v>90</v>
      </c>
      <c r="B104" s="54" t="s">
        <v>33</v>
      </c>
      <c r="C104" s="65" t="s">
        <v>138</v>
      </c>
      <c r="D104" s="56" t="s">
        <v>4</v>
      </c>
      <c r="E104" s="57">
        <v>5561</v>
      </c>
      <c r="F104" s="1"/>
      <c r="G104" s="5">
        <f t="shared" si="1"/>
        <v>0</v>
      </c>
    </row>
    <row r="105" spans="1:7" s="4" customFormat="1" ht="12.75">
      <c r="A105" s="40">
        <v>91</v>
      </c>
      <c r="B105" s="54" t="s">
        <v>33</v>
      </c>
      <c r="C105" s="70" t="s">
        <v>139</v>
      </c>
      <c r="D105" s="56" t="s">
        <v>4</v>
      </c>
      <c r="E105" s="57">
        <v>107</v>
      </c>
      <c r="F105" s="1"/>
      <c r="G105" s="5">
        <f t="shared" si="1"/>
        <v>0</v>
      </c>
    </row>
    <row r="106" spans="1:7" s="4" customFormat="1" ht="12.75">
      <c r="A106" s="40">
        <v>92</v>
      </c>
      <c r="B106" s="54" t="s">
        <v>33</v>
      </c>
      <c r="C106" s="70" t="s">
        <v>140</v>
      </c>
      <c r="D106" s="56" t="s">
        <v>4</v>
      </c>
      <c r="E106" s="57">
        <v>104</v>
      </c>
      <c r="F106" s="1"/>
      <c r="G106" s="5">
        <f t="shared" si="1"/>
        <v>0</v>
      </c>
    </row>
    <row r="107" spans="1:7" s="4" customFormat="1" ht="12.75">
      <c r="A107" s="40">
        <v>93</v>
      </c>
      <c r="B107" s="54" t="s">
        <v>33</v>
      </c>
      <c r="C107" s="70" t="s">
        <v>141</v>
      </c>
      <c r="D107" s="56" t="s">
        <v>4</v>
      </c>
      <c r="E107" s="57">
        <v>20</v>
      </c>
      <c r="F107" s="1"/>
      <c r="G107" s="5">
        <f t="shared" si="1"/>
        <v>0</v>
      </c>
    </row>
    <row r="108" spans="1:7" s="4" customFormat="1" ht="12.75">
      <c r="A108" s="40">
        <v>94</v>
      </c>
      <c r="B108" s="54" t="s">
        <v>33</v>
      </c>
      <c r="C108" s="70" t="s">
        <v>142</v>
      </c>
      <c r="D108" s="56" t="s">
        <v>4</v>
      </c>
      <c r="E108" s="57">
        <v>60</v>
      </c>
      <c r="F108" s="1"/>
      <c r="G108" s="5">
        <f t="shared" si="1"/>
        <v>0</v>
      </c>
    </row>
    <row r="109" spans="1:7" s="4" customFormat="1" ht="12.75">
      <c r="A109" s="40">
        <v>95</v>
      </c>
      <c r="B109" s="54" t="s">
        <v>33</v>
      </c>
      <c r="C109" s="70" t="s">
        <v>143</v>
      </c>
      <c r="D109" s="56" t="s">
        <v>4</v>
      </c>
      <c r="E109" s="57">
        <v>26</v>
      </c>
      <c r="F109" s="1"/>
      <c r="G109" s="5">
        <f t="shared" si="1"/>
        <v>0</v>
      </c>
    </row>
    <row r="110" spans="1:7" s="4" customFormat="1" ht="12.75">
      <c r="A110" s="40">
        <v>96</v>
      </c>
      <c r="B110" s="54" t="s">
        <v>33</v>
      </c>
      <c r="C110" s="70" t="s">
        <v>144</v>
      </c>
      <c r="D110" s="56" t="s">
        <v>4</v>
      </c>
      <c r="E110" s="57">
        <v>30</v>
      </c>
      <c r="F110" s="1"/>
      <c r="G110" s="5">
        <f t="shared" si="1"/>
        <v>0</v>
      </c>
    </row>
    <row r="111" spans="1:7" s="4" customFormat="1" ht="12.75">
      <c r="A111" s="40">
        <v>97</v>
      </c>
      <c r="B111" s="54" t="s">
        <v>33</v>
      </c>
      <c r="C111" s="70" t="s">
        <v>145</v>
      </c>
      <c r="D111" s="56" t="s">
        <v>4</v>
      </c>
      <c r="E111" s="57">
        <v>84</v>
      </c>
      <c r="F111" s="1"/>
      <c r="G111" s="5">
        <f t="shared" si="1"/>
        <v>0</v>
      </c>
    </row>
    <row r="112" spans="1:7" s="4" customFormat="1" ht="12.75">
      <c r="A112" s="40">
        <v>98</v>
      </c>
      <c r="B112" s="54" t="s">
        <v>33</v>
      </c>
      <c r="C112" s="70" t="s">
        <v>146</v>
      </c>
      <c r="D112" s="56" t="s">
        <v>4</v>
      </c>
      <c r="E112" s="57">
        <v>44</v>
      </c>
      <c r="F112" s="1"/>
      <c r="G112" s="5">
        <f t="shared" si="1"/>
        <v>0</v>
      </c>
    </row>
    <row r="113" spans="1:7" s="4" customFormat="1" ht="12.75">
      <c r="A113" s="40">
        <v>99</v>
      </c>
      <c r="B113" s="54" t="s">
        <v>33</v>
      </c>
      <c r="C113" s="70" t="s">
        <v>147</v>
      </c>
      <c r="D113" s="56" t="s">
        <v>4</v>
      </c>
      <c r="E113" s="57">
        <v>145</v>
      </c>
      <c r="F113" s="1"/>
      <c r="G113" s="5">
        <f t="shared" si="1"/>
        <v>0</v>
      </c>
    </row>
    <row r="114" spans="1:7" s="4" customFormat="1" ht="12.75">
      <c r="A114" s="40">
        <v>100</v>
      </c>
      <c r="B114" s="54" t="s">
        <v>33</v>
      </c>
      <c r="C114" s="70" t="s">
        <v>148</v>
      </c>
      <c r="D114" s="56" t="s">
        <v>4</v>
      </c>
      <c r="E114" s="57">
        <v>8</v>
      </c>
      <c r="F114" s="1"/>
      <c r="G114" s="5">
        <f t="shared" si="1"/>
        <v>0</v>
      </c>
    </row>
    <row r="115" spans="1:7" s="4" customFormat="1" ht="12.75">
      <c r="A115" s="40">
        <v>101</v>
      </c>
      <c r="B115" s="54" t="s">
        <v>33</v>
      </c>
      <c r="C115" s="70" t="s">
        <v>149</v>
      </c>
      <c r="D115" s="56" t="s">
        <v>4</v>
      </c>
      <c r="E115" s="57">
        <v>62</v>
      </c>
      <c r="F115" s="1"/>
      <c r="G115" s="5">
        <f t="shared" si="1"/>
        <v>0</v>
      </c>
    </row>
    <row r="116" spans="1:7" s="4" customFormat="1" ht="12.75">
      <c r="A116" s="40">
        <v>102</v>
      </c>
      <c r="B116" s="54" t="s">
        <v>33</v>
      </c>
      <c r="C116" s="70" t="s">
        <v>150</v>
      </c>
      <c r="D116" s="56" t="s">
        <v>4</v>
      </c>
      <c r="E116" s="57">
        <v>64</v>
      </c>
      <c r="F116" s="1"/>
      <c r="G116" s="5">
        <f t="shared" si="1"/>
        <v>0</v>
      </c>
    </row>
    <row r="117" spans="1:7" s="4" customFormat="1" ht="12.75">
      <c r="A117" s="40">
        <v>103</v>
      </c>
      <c r="B117" s="54" t="s">
        <v>33</v>
      </c>
      <c r="C117" s="70" t="s">
        <v>151</v>
      </c>
      <c r="D117" s="56" t="s">
        <v>4</v>
      </c>
      <c r="E117" s="57">
        <v>1632</v>
      </c>
      <c r="F117" s="1"/>
      <c r="G117" s="5">
        <f t="shared" si="1"/>
        <v>0</v>
      </c>
    </row>
    <row r="118" spans="1:7" s="4" customFormat="1" ht="12.75">
      <c r="A118" s="40">
        <v>104</v>
      </c>
      <c r="B118" s="54" t="s">
        <v>33</v>
      </c>
      <c r="C118" s="70" t="s">
        <v>152</v>
      </c>
      <c r="D118" s="56" t="s">
        <v>4</v>
      </c>
      <c r="E118" s="57">
        <v>88</v>
      </c>
      <c r="F118" s="1"/>
      <c r="G118" s="5">
        <f t="shared" si="1"/>
        <v>0</v>
      </c>
    </row>
    <row r="119" spans="1:7" s="4" customFormat="1" ht="12.75">
      <c r="A119" s="40">
        <v>105</v>
      </c>
      <c r="B119" s="54" t="s">
        <v>33</v>
      </c>
      <c r="C119" s="70" t="s">
        <v>153</v>
      </c>
      <c r="D119" s="56" t="s">
        <v>4</v>
      </c>
      <c r="E119" s="57">
        <v>319</v>
      </c>
      <c r="F119" s="1"/>
      <c r="G119" s="5">
        <f t="shared" si="1"/>
        <v>0</v>
      </c>
    </row>
    <row r="120" spans="1:7" s="4" customFormat="1" ht="12.75">
      <c r="A120" s="40">
        <v>106</v>
      </c>
      <c r="B120" s="54" t="s">
        <v>33</v>
      </c>
      <c r="C120" s="70" t="s">
        <v>154</v>
      </c>
      <c r="D120" s="56" t="s">
        <v>4</v>
      </c>
      <c r="E120" s="57">
        <v>88</v>
      </c>
      <c r="F120" s="1"/>
      <c r="G120" s="5">
        <f t="shared" si="1"/>
        <v>0</v>
      </c>
    </row>
    <row r="121" spans="1:7" s="4" customFormat="1" ht="12.75">
      <c r="A121" s="40">
        <v>107</v>
      </c>
      <c r="B121" s="54" t="s">
        <v>33</v>
      </c>
      <c r="C121" s="70" t="s">
        <v>155</v>
      </c>
      <c r="D121" s="56" t="s">
        <v>4</v>
      </c>
      <c r="E121" s="57">
        <v>374</v>
      </c>
      <c r="F121" s="1"/>
      <c r="G121" s="5">
        <f t="shared" si="1"/>
        <v>0</v>
      </c>
    </row>
    <row r="122" spans="1:7" s="4" customFormat="1" ht="12.75">
      <c r="A122" s="40">
        <v>108</v>
      </c>
      <c r="B122" s="54" t="s">
        <v>33</v>
      </c>
      <c r="C122" s="70" t="s">
        <v>156</v>
      </c>
      <c r="D122" s="56" t="s">
        <v>4</v>
      </c>
      <c r="E122" s="57">
        <v>332</v>
      </c>
      <c r="F122" s="1"/>
      <c r="G122" s="5">
        <f t="shared" si="1"/>
        <v>0</v>
      </c>
    </row>
    <row r="123" spans="1:7" s="4" customFormat="1" ht="12.75">
      <c r="A123" s="40">
        <v>109</v>
      </c>
      <c r="B123" s="54" t="s">
        <v>33</v>
      </c>
      <c r="C123" s="70" t="s">
        <v>157</v>
      </c>
      <c r="D123" s="56" t="s">
        <v>4</v>
      </c>
      <c r="E123" s="57">
        <v>47</v>
      </c>
      <c r="F123" s="1"/>
      <c r="G123" s="5">
        <f t="shared" si="1"/>
        <v>0</v>
      </c>
    </row>
    <row r="124" spans="1:7" s="4" customFormat="1" ht="12.75">
      <c r="A124" s="40">
        <v>110</v>
      </c>
      <c r="B124" s="54" t="s">
        <v>33</v>
      </c>
      <c r="C124" s="70" t="s">
        <v>158</v>
      </c>
      <c r="D124" s="56" t="s">
        <v>4</v>
      </c>
      <c r="E124" s="57">
        <v>45</v>
      </c>
      <c r="F124" s="1"/>
      <c r="G124" s="5">
        <f t="shared" si="1"/>
        <v>0</v>
      </c>
    </row>
    <row r="125" spans="1:7" s="4" customFormat="1" ht="12.75">
      <c r="A125" s="40">
        <v>111</v>
      </c>
      <c r="B125" s="54" t="s">
        <v>33</v>
      </c>
      <c r="C125" s="70" t="s">
        <v>159</v>
      </c>
      <c r="D125" s="56" t="s">
        <v>4</v>
      </c>
      <c r="E125" s="57">
        <v>16</v>
      </c>
      <c r="F125" s="1"/>
      <c r="G125" s="5">
        <f t="shared" si="1"/>
        <v>0</v>
      </c>
    </row>
    <row r="126" spans="1:7" s="4" customFormat="1" ht="22.5">
      <c r="A126" s="40">
        <v>112</v>
      </c>
      <c r="B126" s="54" t="s">
        <v>33</v>
      </c>
      <c r="C126" s="70" t="s">
        <v>160</v>
      </c>
      <c r="D126" s="56" t="s">
        <v>4</v>
      </c>
      <c r="E126" s="57">
        <v>391</v>
      </c>
      <c r="F126" s="1"/>
      <c r="G126" s="5">
        <f t="shared" si="1"/>
        <v>0</v>
      </c>
    </row>
    <row r="127" spans="1:7" s="4" customFormat="1" ht="12.75">
      <c r="A127" s="40">
        <v>113</v>
      </c>
      <c r="B127" s="54" t="s">
        <v>33</v>
      </c>
      <c r="C127" s="70" t="s">
        <v>161</v>
      </c>
      <c r="D127" s="56" t="s">
        <v>4</v>
      </c>
      <c r="E127" s="57">
        <v>68</v>
      </c>
      <c r="F127" s="1"/>
      <c r="G127" s="5">
        <f t="shared" si="1"/>
        <v>0</v>
      </c>
    </row>
    <row r="128" spans="1:7" s="4" customFormat="1" ht="12.75">
      <c r="A128" s="40">
        <v>114</v>
      </c>
      <c r="B128" s="54" t="s">
        <v>33</v>
      </c>
      <c r="C128" s="70" t="s">
        <v>162</v>
      </c>
      <c r="D128" s="56" t="s">
        <v>4</v>
      </c>
      <c r="E128" s="57">
        <v>30</v>
      </c>
      <c r="F128" s="1"/>
      <c r="G128" s="5">
        <f t="shared" si="1"/>
        <v>0</v>
      </c>
    </row>
    <row r="129" spans="1:7" s="4" customFormat="1" ht="12.75">
      <c r="A129" s="40">
        <v>115</v>
      </c>
      <c r="B129" s="54" t="s">
        <v>33</v>
      </c>
      <c r="C129" s="70" t="s">
        <v>163</v>
      </c>
      <c r="D129" s="56" t="s">
        <v>4</v>
      </c>
      <c r="E129" s="57">
        <v>46</v>
      </c>
      <c r="F129" s="1"/>
      <c r="G129" s="5">
        <f t="shared" si="1"/>
        <v>0</v>
      </c>
    </row>
    <row r="130" spans="1:7" s="4" customFormat="1" ht="12.75">
      <c r="A130" s="40">
        <v>116</v>
      </c>
      <c r="B130" s="54" t="s">
        <v>33</v>
      </c>
      <c r="C130" s="70" t="s">
        <v>164</v>
      </c>
      <c r="D130" s="56" t="s">
        <v>4</v>
      </c>
      <c r="E130" s="57">
        <v>10</v>
      </c>
      <c r="F130" s="1"/>
      <c r="G130" s="5">
        <f t="shared" si="1"/>
        <v>0</v>
      </c>
    </row>
    <row r="131" spans="1:7" s="4" customFormat="1" ht="12.75">
      <c r="A131" s="40">
        <v>117</v>
      </c>
      <c r="B131" s="54" t="s">
        <v>33</v>
      </c>
      <c r="C131" s="70" t="s">
        <v>165</v>
      </c>
      <c r="D131" s="56" t="s">
        <v>4</v>
      </c>
      <c r="E131" s="57">
        <v>16</v>
      </c>
      <c r="F131" s="1"/>
      <c r="G131" s="5">
        <f t="shared" si="1"/>
        <v>0</v>
      </c>
    </row>
    <row r="132" spans="1:7" s="4" customFormat="1" ht="12.75">
      <c r="A132" s="40">
        <v>118</v>
      </c>
      <c r="B132" s="54" t="s">
        <v>33</v>
      </c>
      <c r="C132" s="70" t="s">
        <v>166</v>
      </c>
      <c r="D132" s="56" t="s">
        <v>4</v>
      </c>
      <c r="E132" s="57">
        <v>10</v>
      </c>
      <c r="F132" s="1"/>
      <c r="G132" s="5">
        <f t="shared" si="1"/>
        <v>0</v>
      </c>
    </row>
    <row r="133" spans="1:7" s="4" customFormat="1" ht="12.75">
      <c r="A133" s="40">
        <v>119</v>
      </c>
      <c r="B133" s="54" t="s">
        <v>33</v>
      </c>
      <c r="C133" s="70" t="s">
        <v>167</v>
      </c>
      <c r="D133" s="56" t="s">
        <v>4</v>
      </c>
      <c r="E133" s="57">
        <v>10</v>
      </c>
      <c r="F133" s="1"/>
      <c r="G133" s="5">
        <f t="shared" si="1"/>
        <v>0</v>
      </c>
    </row>
    <row r="134" spans="1:7" s="4" customFormat="1" ht="12.75">
      <c r="A134" s="40">
        <v>120</v>
      </c>
      <c r="B134" s="54" t="s">
        <v>33</v>
      </c>
      <c r="C134" s="70" t="s">
        <v>168</v>
      </c>
      <c r="D134" s="56" t="s">
        <v>4</v>
      </c>
      <c r="E134" s="57">
        <v>8</v>
      </c>
      <c r="F134" s="1"/>
      <c r="G134" s="5">
        <f t="shared" si="1"/>
        <v>0</v>
      </c>
    </row>
    <row r="135" spans="1:7" s="4" customFormat="1" ht="12.75">
      <c r="A135" s="40">
        <v>121</v>
      </c>
      <c r="B135" s="54" t="s">
        <v>33</v>
      </c>
      <c r="C135" s="70" t="s">
        <v>169</v>
      </c>
      <c r="D135" s="56" t="s">
        <v>4</v>
      </c>
      <c r="E135" s="57">
        <v>47</v>
      </c>
      <c r="F135" s="1"/>
      <c r="G135" s="5">
        <f aca="true" t="shared" si="2" ref="G135:G168">ROUND(E135*F135,2)</f>
        <v>0</v>
      </c>
    </row>
    <row r="136" spans="1:7" s="4" customFormat="1" ht="12.75">
      <c r="A136" s="40">
        <v>122</v>
      </c>
      <c r="B136" s="54" t="s">
        <v>33</v>
      </c>
      <c r="C136" s="70" t="s">
        <v>170</v>
      </c>
      <c r="D136" s="56" t="s">
        <v>4</v>
      </c>
      <c r="E136" s="57">
        <v>32</v>
      </c>
      <c r="F136" s="1"/>
      <c r="G136" s="5">
        <f t="shared" si="2"/>
        <v>0</v>
      </c>
    </row>
    <row r="137" spans="1:7" s="4" customFormat="1" ht="12.75">
      <c r="A137" s="40">
        <v>123</v>
      </c>
      <c r="B137" s="54" t="s">
        <v>33</v>
      </c>
      <c r="C137" s="70" t="s">
        <v>171</v>
      </c>
      <c r="D137" s="56" t="s">
        <v>4</v>
      </c>
      <c r="E137" s="57">
        <v>39</v>
      </c>
      <c r="F137" s="1"/>
      <c r="G137" s="5">
        <f t="shared" si="2"/>
        <v>0</v>
      </c>
    </row>
    <row r="138" spans="1:7" s="4" customFormat="1" ht="12.75">
      <c r="A138" s="40">
        <v>124</v>
      </c>
      <c r="B138" s="54" t="s">
        <v>33</v>
      </c>
      <c r="C138" s="70" t="s">
        <v>172</v>
      </c>
      <c r="D138" s="56" t="s">
        <v>4</v>
      </c>
      <c r="E138" s="57">
        <v>99</v>
      </c>
      <c r="F138" s="1"/>
      <c r="G138" s="5">
        <f t="shared" si="2"/>
        <v>0</v>
      </c>
    </row>
    <row r="139" spans="1:7" s="4" customFormat="1" ht="12.75">
      <c r="A139" s="40">
        <v>125</v>
      </c>
      <c r="B139" s="54" t="s">
        <v>33</v>
      </c>
      <c r="C139" s="70" t="s">
        <v>173</v>
      </c>
      <c r="D139" s="56" t="s">
        <v>4</v>
      </c>
      <c r="E139" s="57">
        <v>9</v>
      </c>
      <c r="F139" s="1"/>
      <c r="G139" s="5">
        <f t="shared" si="2"/>
        <v>0</v>
      </c>
    </row>
    <row r="140" spans="1:7" s="4" customFormat="1" ht="12.75">
      <c r="A140" s="40">
        <v>126</v>
      </c>
      <c r="B140" s="54" t="s">
        <v>33</v>
      </c>
      <c r="C140" s="70" t="s">
        <v>174</v>
      </c>
      <c r="D140" s="56" t="s">
        <v>4</v>
      </c>
      <c r="E140" s="57">
        <v>86</v>
      </c>
      <c r="F140" s="1"/>
      <c r="G140" s="5">
        <f t="shared" si="2"/>
        <v>0</v>
      </c>
    </row>
    <row r="141" spans="1:7" s="4" customFormat="1" ht="12.75">
      <c r="A141" s="40">
        <v>127</v>
      </c>
      <c r="B141" s="54" t="s">
        <v>33</v>
      </c>
      <c r="C141" s="70" t="s">
        <v>175</v>
      </c>
      <c r="D141" s="56" t="s">
        <v>4</v>
      </c>
      <c r="E141" s="57">
        <v>116</v>
      </c>
      <c r="F141" s="1"/>
      <c r="G141" s="5">
        <f t="shared" si="2"/>
        <v>0</v>
      </c>
    </row>
    <row r="142" spans="1:7" s="4" customFormat="1" ht="12.75">
      <c r="A142" s="40">
        <v>128</v>
      </c>
      <c r="B142" s="54" t="s">
        <v>33</v>
      </c>
      <c r="C142" s="70" t="s">
        <v>176</v>
      </c>
      <c r="D142" s="56" t="s">
        <v>4</v>
      </c>
      <c r="E142" s="57">
        <v>20</v>
      </c>
      <c r="F142" s="1"/>
      <c r="G142" s="5">
        <f t="shared" si="2"/>
        <v>0</v>
      </c>
    </row>
    <row r="143" spans="1:7" s="4" customFormat="1" ht="12.75">
      <c r="A143" s="40">
        <v>129</v>
      </c>
      <c r="B143" s="54" t="s">
        <v>33</v>
      </c>
      <c r="C143" s="70" t="s">
        <v>177</v>
      </c>
      <c r="D143" s="56" t="s">
        <v>4</v>
      </c>
      <c r="E143" s="57">
        <v>136</v>
      </c>
      <c r="F143" s="1"/>
      <c r="G143" s="5">
        <f t="shared" si="2"/>
        <v>0</v>
      </c>
    </row>
    <row r="144" spans="1:7" s="4" customFormat="1" ht="12.75">
      <c r="A144" s="40">
        <v>130</v>
      </c>
      <c r="B144" s="54" t="s">
        <v>33</v>
      </c>
      <c r="C144" s="70" t="s">
        <v>178</v>
      </c>
      <c r="D144" s="56" t="s">
        <v>4</v>
      </c>
      <c r="E144" s="57">
        <v>10</v>
      </c>
      <c r="F144" s="1"/>
      <c r="G144" s="5">
        <f t="shared" si="2"/>
        <v>0</v>
      </c>
    </row>
    <row r="145" spans="1:7" s="4" customFormat="1" ht="12.75">
      <c r="A145" s="40">
        <v>131</v>
      </c>
      <c r="B145" s="54" t="s">
        <v>33</v>
      </c>
      <c r="C145" s="70" t="s">
        <v>179</v>
      </c>
      <c r="D145" s="56" t="s">
        <v>4</v>
      </c>
      <c r="E145" s="57">
        <v>10</v>
      </c>
      <c r="F145" s="1"/>
      <c r="G145" s="5">
        <f t="shared" si="2"/>
        <v>0</v>
      </c>
    </row>
    <row r="146" spans="1:7" s="4" customFormat="1" ht="12.75">
      <c r="A146" s="40">
        <v>132</v>
      </c>
      <c r="B146" s="54" t="s">
        <v>33</v>
      </c>
      <c r="C146" s="70" t="s">
        <v>180</v>
      </c>
      <c r="D146" s="56" t="s">
        <v>4</v>
      </c>
      <c r="E146" s="57">
        <v>56</v>
      </c>
      <c r="F146" s="1"/>
      <c r="G146" s="5">
        <f t="shared" si="2"/>
        <v>0</v>
      </c>
    </row>
    <row r="147" spans="1:7" s="4" customFormat="1" ht="12.75">
      <c r="A147" s="40">
        <v>133</v>
      </c>
      <c r="B147" s="54" t="s">
        <v>33</v>
      </c>
      <c r="C147" s="70" t="s">
        <v>181</v>
      </c>
      <c r="D147" s="56" t="s">
        <v>4</v>
      </c>
      <c r="E147" s="57">
        <v>136</v>
      </c>
      <c r="F147" s="1"/>
      <c r="G147" s="5">
        <f t="shared" si="2"/>
        <v>0</v>
      </c>
    </row>
    <row r="148" spans="1:7" s="4" customFormat="1" ht="12.75">
      <c r="A148" s="40">
        <v>134</v>
      </c>
      <c r="B148" s="54" t="s">
        <v>33</v>
      </c>
      <c r="C148" s="70" t="s">
        <v>182</v>
      </c>
      <c r="D148" s="56" t="s">
        <v>4</v>
      </c>
      <c r="E148" s="57">
        <v>50</v>
      </c>
      <c r="F148" s="1"/>
      <c r="G148" s="5">
        <f t="shared" si="2"/>
        <v>0</v>
      </c>
    </row>
    <row r="149" spans="1:7" s="4" customFormat="1" ht="12.75">
      <c r="A149" s="40">
        <v>135</v>
      </c>
      <c r="B149" s="54" t="s">
        <v>33</v>
      </c>
      <c r="C149" s="70" t="s">
        <v>183</v>
      </c>
      <c r="D149" s="56" t="s">
        <v>4</v>
      </c>
      <c r="E149" s="57">
        <v>10</v>
      </c>
      <c r="F149" s="1"/>
      <c r="G149" s="5">
        <f t="shared" si="2"/>
        <v>0</v>
      </c>
    </row>
    <row r="150" spans="1:7" s="4" customFormat="1" ht="12.75">
      <c r="A150" s="40">
        <v>136</v>
      </c>
      <c r="B150" s="54" t="s">
        <v>33</v>
      </c>
      <c r="C150" s="70" t="s">
        <v>184</v>
      </c>
      <c r="D150" s="56" t="s">
        <v>4</v>
      </c>
      <c r="E150" s="57">
        <v>88</v>
      </c>
      <c r="F150" s="1"/>
      <c r="G150" s="5">
        <f t="shared" si="2"/>
        <v>0</v>
      </c>
    </row>
    <row r="151" spans="1:7" s="4" customFormat="1" ht="12.75">
      <c r="A151" s="40">
        <v>137</v>
      </c>
      <c r="B151" s="54" t="s">
        <v>33</v>
      </c>
      <c r="C151" s="70" t="s">
        <v>185</v>
      </c>
      <c r="D151" s="56" t="s">
        <v>4</v>
      </c>
      <c r="E151" s="57">
        <v>100</v>
      </c>
      <c r="F151" s="1"/>
      <c r="G151" s="5">
        <f t="shared" si="2"/>
        <v>0</v>
      </c>
    </row>
    <row r="152" spans="1:7" s="4" customFormat="1" ht="12.75">
      <c r="A152" s="40">
        <v>138</v>
      </c>
      <c r="B152" s="54" t="s">
        <v>33</v>
      </c>
      <c r="C152" s="70" t="s">
        <v>186</v>
      </c>
      <c r="D152" s="56" t="s">
        <v>4</v>
      </c>
      <c r="E152" s="57">
        <v>100</v>
      </c>
      <c r="F152" s="1"/>
      <c r="G152" s="5">
        <f t="shared" si="2"/>
        <v>0</v>
      </c>
    </row>
    <row r="153" spans="1:7" s="4" customFormat="1" ht="12.75">
      <c r="A153" s="40">
        <v>139</v>
      </c>
      <c r="B153" s="54" t="s">
        <v>33</v>
      </c>
      <c r="C153" s="70" t="s">
        <v>187</v>
      </c>
      <c r="D153" s="56" t="s">
        <v>4</v>
      </c>
      <c r="E153" s="57">
        <v>35</v>
      </c>
      <c r="F153" s="1"/>
      <c r="G153" s="5">
        <f t="shared" si="2"/>
        <v>0</v>
      </c>
    </row>
    <row r="154" spans="1:7" s="4" customFormat="1" ht="12.75">
      <c r="A154" s="40">
        <v>140</v>
      </c>
      <c r="B154" s="54" t="s">
        <v>33</v>
      </c>
      <c r="C154" s="70" t="s">
        <v>188</v>
      </c>
      <c r="D154" s="56" t="s">
        <v>4</v>
      </c>
      <c r="E154" s="57">
        <v>60</v>
      </c>
      <c r="F154" s="1"/>
      <c r="G154" s="5">
        <f t="shared" si="2"/>
        <v>0</v>
      </c>
    </row>
    <row r="155" spans="1:7" s="4" customFormat="1" ht="12.75">
      <c r="A155" s="40">
        <v>141</v>
      </c>
      <c r="B155" s="54" t="s">
        <v>33</v>
      </c>
      <c r="C155" s="70" t="s">
        <v>189</v>
      </c>
      <c r="D155" s="56" t="s">
        <v>4</v>
      </c>
      <c r="E155" s="57">
        <v>38</v>
      </c>
      <c r="F155" s="1"/>
      <c r="G155" s="5">
        <f t="shared" si="2"/>
        <v>0</v>
      </c>
    </row>
    <row r="156" spans="1:7" s="4" customFormat="1" ht="12.75">
      <c r="A156" s="40">
        <v>142</v>
      </c>
      <c r="B156" s="54" t="s">
        <v>33</v>
      </c>
      <c r="C156" s="65" t="s">
        <v>190</v>
      </c>
      <c r="D156" s="56" t="s">
        <v>4</v>
      </c>
      <c r="E156" s="57">
        <v>500</v>
      </c>
      <c r="F156" s="1"/>
      <c r="G156" s="5">
        <f t="shared" si="2"/>
        <v>0</v>
      </c>
    </row>
    <row r="157" spans="1:7" s="4" customFormat="1" ht="12.75">
      <c r="A157" s="40">
        <v>143</v>
      </c>
      <c r="B157" s="54" t="s">
        <v>33</v>
      </c>
      <c r="C157" s="70" t="s">
        <v>191</v>
      </c>
      <c r="D157" s="56" t="s">
        <v>4</v>
      </c>
      <c r="E157" s="57">
        <v>40</v>
      </c>
      <c r="F157" s="1"/>
      <c r="G157" s="5">
        <f t="shared" si="2"/>
        <v>0</v>
      </c>
    </row>
    <row r="158" spans="1:7" s="4" customFormat="1" ht="12.75">
      <c r="A158" s="40">
        <v>144</v>
      </c>
      <c r="B158" s="54" t="s">
        <v>33</v>
      </c>
      <c r="C158" s="70" t="s">
        <v>192</v>
      </c>
      <c r="D158" s="56" t="s">
        <v>4</v>
      </c>
      <c r="E158" s="57">
        <v>400</v>
      </c>
      <c r="F158" s="1"/>
      <c r="G158" s="5">
        <f t="shared" si="2"/>
        <v>0</v>
      </c>
    </row>
    <row r="159" spans="1:7" s="4" customFormat="1" ht="12.75">
      <c r="A159" s="40">
        <v>145</v>
      </c>
      <c r="B159" s="54" t="s">
        <v>33</v>
      </c>
      <c r="C159" s="70" t="s">
        <v>193</v>
      </c>
      <c r="D159" s="56" t="s">
        <v>4</v>
      </c>
      <c r="E159" s="57">
        <v>100</v>
      </c>
      <c r="F159" s="1"/>
      <c r="G159" s="5">
        <f t="shared" si="2"/>
        <v>0</v>
      </c>
    </row>
    <row r="160" spans="1:7" s="4" customFormat="1" ht="12.75">
      <c r="A160" s="40">
        <v>146</v>
      </c>
      <c r="B160" s="54" t="s">
        <v>33</v>
      </c>
      <c r="C160" s="65" t="s">
        <v>194</v>
      </c>
      <c r="D160" s="56" t="s">
        <v>4</v>
      </c>
      <c r="E160" s="57">
        <v>304</v>
      </c>
      <c r="F160" s="1"/>
      <c r="G160" s="5">
        <f t="shared" si="2"/>
        <v>0</v>
      </c>
    </row>
    <row r="161" spans="1:7" s="4" customFormat="1" ht="12.75">
      <c r="A161" s="40">
        <v>147</v>
      </c>
      <c r="B161" s="54" t="s">
        <v>33</v>
      </c>
      <c r="C161" s="70" t="s">
        <v>195</v>
      </c>
      <c r="D161" s="56" t="s">
        <v>4</v>
      </c>
      <c r="E161" s="57">
        <v>22</v>
      </c>
      <c r="F161" s="1"/>
      <c r="G161" s="5">
        <f t="shared" si="2"/>
        <v>0</v>
      </c>
    </row>
    <row r="162" spans="1:7" s="4" customFormat="1" ht="12.75">
      <c r="A162" s="40">
        <v>148</v>
      </c>
      <c r="B162" s="54" t="s">
        <v>33</v>
      </c>
      <c r="C162" s="70" t="s">
        <v>196</v>
      </c>
      <c r="D162" s="56" t="s">
        <v>4</v>
      </c>
      <c r="E162" s="57">
        <v>18</v>
      </c>
      <c r="F162" s="1"/>
      <c r="G162" s="5">
        <f t="shared" si="2"/>
        <v>0</v>
      </c>
    </row>
    <row r="163" spans="1:7" s="4" customFormat="1" ht="12.75">
      <c r="A163" s="40">
        <v>149</v>
      </c>
      <c r="B163" s="54" t="s">
        <v>33</v>
      </c>
      <c r="C163" s="70" t="s">
        <v>197</v>
      </c>
      <c r="D163" s="56" t="s">
        <v>4</v>
      </c>
      <c r="E163" s="57">
        <v>60</v>
      </c>
      <c r="F163" s="1"/>
      <c r="G163" s="5">
        <f t="shared" si="2"/>
        <v>0</v>
      </c>
    </row>
    <row r="164" spans="1:7" s="4" customFormat="1" ht="12.75">
      <c r="A164" s="40">
        <v>150</v>
      </c>
      <c r="B164" s="54" t="s">
        <v>33</v>
      </c>
      <c r="C164" s="70" t="s">
        <v>198</v>
      </c>
      <c r="D164" s="56" t="s">
        <v>4</v>
      </c>
      <c r="E164" s="57">
        <v>60</v>
      </c>
      <c r="F164" s="1"/>
      <c r="G164" s="5">
        <f t="shared" si="2"/>
        <v>0</v>
      </c>
    </row>
    <row r="165" spans="1:7" s="4" customFormat="1" ht="12.75">
      <c r="A165" s="40">
        <v>151</v>
      </c>
      <c r="B165" s="54" t="s">
        <v>33</v>
      </c>
      <c r="C165" s="70" t="s">
        <v>199</v>
      </c>
      <c r="D165" s="56" t="s">
        <v>4</v>
      </c>
      <c r="E165" s="57">
        <v>64</v>
      </c>
      <c r="F165" s="1"/>
      <c r="G165" s="5">
        <f t="shared" si="2"/>
        <v>0</v>
      </c>
    </row>
    <row r="166" spans="1:7" s="4" customFormat="1" ht="12.75">
      <c r="A166" s="40">
        <v>152</v>
      </c>
      <c r="B166" s="54" t="s">
        <v>33</v>
      </c>
      <c r="C166" s="70" t="s">
        <v>200</v>
      </c>
      <c r="D166" s="56" t="s">
        <v>4</v>
      </c>
      <c r="E166" s="57">
        <v>80</v>
      </c>
      <c r="F166" s="1"/>
      <c r="G166" s="5">
        <f t="shared" si="2"/>
        <v>0</v>
      </c>
    </row>
    <row r="167" spans="1:7" s="4" customFormat="1" ht="33.75">
      <c r="A167" s="40">
        <v>153</v>
      </c>
      <c r="B167" s="54" t="s">
        <v>33</v>
      </c>
      <c r="C167" s="65" t="s">
        <v>201</v>
      </c>
      <c r="D167" s="56" t="s">
        <v>5</v>
      </c>
      <c r="E167" s="57">
        <v>1755</v>
      </c>
      <c r="F167" s="1"/>
      <c r="G167" s="5">
        <f t="shared" si="2"/>
        <v>0</v>
      </c>
    </row>
    <row r="168" spans="1:7" s="4" customFormat="1" ht="22.5">
      <c r="A168" s="40">
        <v>154</v>
      </c>
      <c r="B168" s="54" t="s">
        <v>33</v>
      </c>
      <c r="C168" s="65" t="s">
        <v>202</v>
      </c>
      <c r="D168" s="56" t="s">
        <v>5</v>
      </c>
      <c r="E168" s="57">
        <v>1498</v>
      </c>
      <c r="F168" s="1"/>
      <c r="G168" s="5">
        <f t="shared" si="2"/>
        <v>0</v>
      </c>
    </row>
    <row r="169" spans="1:7" s="4" customFormat="1" ht="21" customHeight="1">
      <c r="A169" s="39"/>
      <c r="B169" s="31"/>
      <c r="C169" s="58" t="s">
        <v>203</v>
      </c>
      <c r="D169" s="43"/>
      <c r="E169" s="43"/>
      <c r="F169" s="1"/>
      <c r="G169" s="5"/>
    </row>
    <row r="170" spans="1:7" s="4" customFormat="1" ht="12.75">
      <c r="A170" s="39"/>
      <c r="B170" s="31"/>
      <c r="C170" s="58" t="s">
        <v>37</v>
      </c>
      <c r="D170" s="30"/>
      <c r="E170" s="37"/>
      <c r="F170" s="1"/>
      <c r="G170" s="5"/>
    </row>
    <row r="171" spans="1:7" s="4" customFormat="1" ht="24">
      <c r="A171" s="40">
        <v>155</v>
      </c>
      <c r="B171" s="59" t="s">
        <v>25</v>
      </c>
      <c r="C171" s="71" t="s">
        <v>26</v>
      </c>
      <c r="D171" s="59" t="s">
        <v>27</v>
      </c>
      <c r="E171" s="72">
        <v>1</v>
      </c>
      <c r="F171" s="1"/>
      <c r="G171" s="5">
        <f>ROUND(E171*F171,2)</f>
        <v>0</v>
      </c>
    </row>
    <row r="172" spans="1:7" s="4" customFormat="1" ht="24">
      <c r="A172" s="40">
        <v>156</v>
      </c>
      <c r="B172" s="59" t="s">
        <v>25</v>
      </c>
      <c r="C172" s="71" t="s">
        <v>28</v>
      </c>
      <c r="D172" s="59" t="s">
        <v>27</v>
      </c>
      <c r="E172" s="72">
        <v>1</v>
      </c>
      <c r="F172" s="1"/>
      <c r="G172" s="5">
        <f aca="true" t="shared" si="3" ref="G172:G268">ROUND(E172*F172,2)</f>
        <v>0</v>
      </c>
    </row>
    <row r="173" spans="1:7" s="4" customFormat="1" ht="36">
      <c r="A173" s="40">
        <v>157</v>
      </c>
      <c r="B173" s="59" t="s">
        <v>25</v>
      </c>
      <c r="C173" s="71" t="s">
        <v>29</v>
      </c>
      <c r="D173" s="59" t="s">
        <v>27</v>
      </c>
      <c r="E173" s="72">
        <v>1</v>
      </c>
      <c r="F173" s="1"/>
      <c r="G173" s="5">
        <f t="shared" si="3"/>
        <v>0</v>
      </c>
    </row>
    <row r="174" spans="1:7" s="4" customFormat="1" ht="24">
      <c r="A174" s="40">
        <v>158</v>
      </c>
      <c r="B174" s="59" t="s">
        <v>25</v>
      </c>
      <c r="C174" s="71" t="s">
        <v>47</v>
      </c>
      <c r="D174" s="59" t="s">
        <v>27</v>
      </c>
      <c r="E174" s="72">
        <v>1</v>
      </c>
      <c r="F174" s="1"/>
      <c r="G174" s="5">
        <f t="shared" si="3"/>
        <v>0</v>
      </c>
    </row>
    <row r="175" spans="1:7" s="4" customFormat="1" ht="24">
      <c r="A175" s="40">
        <v>159</v>
      </c>
      <c r="B175" s="59" t="s">
        <v>25</v>
      </c>
      <c r="C175" s="71" t="s">
        <v>49</v>
      </c>
      <c r="D175" s="60" t="s">
        <v>27</v>
      </c>
      <c r="E175" s="44">
        <v>1</v>
      </c>
      <c r="F175" s="1"/>
      <c r="G175" s="5">
        <f t="shared" si="3"/>
        <v>0</v>
      </c>
    </row>
    <row r="176" spans="1:7" s="4" customFormat="1" ht="24">
      <c r="A176" s="40">
        <v>160</v>
      </c>
      <c r="B176" s="59" t="s">
        <v>30</v>
      </c>
      <c r="C176" s="71" t="s">
        <v>204</v>
      </c>
      <c r="D176" s="60" t="s">
        <v>4</v>
      </c>
      <c r="E176" s="44">
        <v>41</v>
      </c>
      <c r="F176" s="1"/>
      <c r="G176" s="5">
        <f t="shared" si="3"/>
        <v>0</v>
      </c>
    </row>
    <row r="177" spans="1:7" s="4" customFormat="1" ht="24">
      <c r="A177" s="40">
        <v>161</v>
      </c>
      <c r="B177" s="59" t="s">
        <v>30</v>
      </c>
      <c r="C177" s="71" t="s">
        <v>48</v>
      </c>
      <c r="D177" s="60" t="s">
        <v>4</v>
      </c>
      <c r="E177" s="44">
        <v>19</v>
      </c>
      <c r="F177" s="1"/>
      <c r="G177" s="5">
        <f t="shared" si="3"/>
        <v>0</v>
      </c>
    </row>
    <row r="178" spans="1:7" s="4" customFormat="1" ht="24">
      <c r="A178" s="40">
        <v>162</v>
      </c>
      <c r="B178" s="59" t="s">
        <v>25</v>
      </c>
      <c r="C178" s="71" t="s">
        <v>205</v>
      </c>
      <c r="D178" s="60" t="s">
        <v>6</v>
      </c>
      <c r="E178" s="44">
        <v>160</v>
      </c>
      <c r="F178" s="1"/>
      <c r="G178" s="5">
        <f t="shared" si="3"/>
        <v>0</v>
      </c>
    </row>
    <row r="179" spans="1:7" s="4" customFormat="1" ht="12.75">
      <c r="A179" s="39"/>
      <c r="B179" s="32"/>
      <c r="C179" s="58" t="s">
        <v>31</v>
      </c>
      <c r="D179" s="27"/>
      <c r="E179" s="42"/>
      <c r="F179" s="1"/>
      <c r="G179" s="5"/>
    </row>
    <row r="180" spans="1:7" s="4" customFormat="1" ht="36">
      <c r="A180" s="40">
        <v>163</v>
      </c>
      <c r="B180" s="59" t="s">
        <v>25</v>
      </c>
      <c r="C180" s="71" t="s">
        <v>55</v>
      </c>
      <c r="D180" s="60" t="s">
        <v>4</v>
      </c>
      <c r="E180" s="44">
        <v>4</v>
      </c>
      <c r="F180" s="1"/>
      <c r="G180" s="5">
        <f t="shared" si="3"/>
        <v>0</v>
      </c>
    </row>
    <row r="181" spans="1:7" s="4" customFormat="1" ht="12.75">
      <c r="A181" s="39"/>
      <c r="B181" s="32"/>
      <c r="C181" s="58" t="s">
        <v>32</v>
      </c>
      <c r="D181" s="27"/>
      <c r="E181" s="42"/>
      <c r="F181" s="1"/>
      <c r="G181" s="5"/>
    </row>
    <row r="182" spans="1:7" s="4" customFormat="1" ht="24">
      <c r="A182" s="40">
        <v>164</v>
      </c>
      <c r="B182" s="59" t="s">
        <v>25</v>
      </c>
      <c r="C182" s="71" t="s">
        <v>58</v>
      </c>
      <c r="D182" s="60" t="s">
        <v>6</v>
      </c>
      <c r="E182" s="44">
        <v>108</v>
      </c>
      <c r="F182" s="1"/>
      <c r="G182" s="5">
        <f t="shared" si="3"/>
        <v>0</v>
      </c>
    </row>
    <row r="183" spans="1:7" s="4" customFormat="1" ht="24">
      <c r="A183" s="39"/>
      <c r="B183" s="59" t="s">
        <v>25</v>
      </c>
      <c r="C183" s="71" t="s">
        <v>59</v>
      </c>
      <c r="D183" s="60" t="s">
        <v>6</v>
      </c>
      <c r="E183" s="44">
        <v>295</v>
      </c>
      <c r="F183" s="1"/>
      <c r="G183" s="5"/>
    </row>
    <row r="184" spans="1:7" s="4" customFormat="1" ht="24">
      <c r="A184" s="40">
        <v>165</v>
      </c>
      <c r="B184" s="59" t="s">
        <v>25</v>
      </c>
      <c r="C184" s="71" t="s">
        <v>206</v>
      </c>
      <c r="D184" s="60" t="s">
        <v>5</v>
      </c>
      <c r="E184" s="73">
        <v>495</v>
      </c>
      <c r="F184" s="1"/>
      <c r="G184" s="5">
        <f t="shared" si="3"/>
        <v>0</v>
      </c>
    </row>
    <row r="185" spans="1:7" s="4" customFormat="1" ht="36">
      <c r="A185" s="40">
        <v>166</v>
      </c>
      <c r="B185" s="59" t="s">
        <v>25</v>
      </c>
      <c r="C185" s="71" t="s">
        <v>60</v>
      </c>
      <c r="D185" s="60" t="s">
        <v>6</v>
      </c>
      <c r="E185" s="73">
        <v>108</v>
      </c>
      <c r="F185" s="1"/>
      <c r="G185" s="5">
        <f t="shared" si="3"/>
        <v>0</v>
      </c>
    </row>
    <row r="186" spans="1:7" s="4" customFormat="1" ht="36">
      <c r="A186" s="40">
        <v>167</v>
      </c>
      <c r="B186" s="59" t="s">
        <v>33</v>
      </c>
      <c r="C186" s="71" t="s">
        <v>207</v>
      </c>
      <c r="D186" s="60" t="s">
        <v>5</v>
      </c>
      <c r="E186" s="73">
        <v>3945</v>
      </c>
      <c r="F186" s="1"/>
      <c r="G186" s="5">
        <f t="shared" si="3"/>
        <v>0</v>
      </c>
    </row>
    <row r="187" spans="1:7" s="4" customFormat="1" ht="12.75">
      <c r="A187" s="39"/>
      <c r="B187" s="34"/>
      <c r="C187" s="29" t="s">
        <v>65</v>
      </c>
      <c r="D187" s="27"/>
      <c r="E187" s="42"/>
      <c r="F187" s="2"/>
      <c r="G187" s="5"/>
    </row>
    <row r="188" spans="1:7" s="4" customFormat="1" ht="12.75">
      <c r="A188" s="39"/>
      <c r="B188" s="34"/>
      <c r="C188" s="53" t="s">
        <v>66</v>
      </c>
      <c r="D188" s="27"/>
      <c r="E188" s="42"/>
      <c r="F188" s="2"/>
      <c r="G188" s="5"/>
    </row>
    <row r="189" spans="1:7" s="4" customFormat="1" ht="24">
      <c r="A189" s="40">
        <v>168</v>
      </c>
      <c r="B189" s="59" t="s">
        <v>34</v>
      </c>
      <c r="C189" s="71" t="s">
        <v>208</v>
      </c>
      <c r="D189" s="60" t="s">
        <v>36</v>
      </c>
      <c r="E189" s="44">
        <v>66</v>
      </c>
      <c r="F189" s="1"/>
      <c r="G189" s="5">
        <f t="shared" si="3"/>
        <v>0</v>
      </c>
    </row>
    <row r="190" spans="1:7" s="4" customFormat="1" ht="24">
      <c r="A190" s="40">
        <v>169</v>
      </c>
      <c r="B190" s="59" t="s">
        <v>34</v>
      </c>
      <c r="C190" s="71" t="s">
        <v>209</v>
      </c>
      <c r="D190" s="60" t="s">
        <v>36</v>
      </c>
      <c r="E190" s="44">
        <v>210</v>
      </c>
      <c r="F190" s="1"/>
      <c r="G190" s="5">
        <f t="shared" si="3"/>
        <v>0</v>
      </c>
    </row>
    <row r="191" spans="1:7" s="4" customFormat="1" ht="24">
      <c r="A191" s="40">
        <v>170</v>
      </c>
      <c r="B191" s="59" t="s">
        <v>34</v>
      </c>
      <c r="C191" s="71" t="s">
        <v>67</v>
      </c>
      <c r="D191" s="60" t="s">
        <v>36</v>
      </c>
      <c r="E191" s="44">
        <v>145</v>
      </c>
      <c r="F191" s="1"/>
      <c r="G191" s="5">
        <f t="shared" si="3"/>
        <v>0</v>
      </c>
    </row>
    <row r="192" spans="1:7" s="4" customFormat="1" ht="24">
      <c r="A192" s="40">
        <v>171</v>
      </c>
      <c r="B192" s="59" t="s">
        <v>34</v>
      </c>
      <c r="C192" s="71" t="s">
        <v>68</v>
      </c>
      <c r="D192" s="60" t="s">
        <v>5</v>
      </c>
      <c r="E192" s="44">
        <v>457</v>
      </c>
      <c r="F192" s="1"/>
      <c r="G192" s="5">
        <f t="shared" si="3"/>
        <v>0</v>
      </c>
    </row>
    <row r="193" spans="1:7" s="4" customFormat="1" ht="24">
      <c r="A193" s="40">
        <v>172</v>
      </c>
      <c r="B193" s="59" t="s">
        <v>34</v>
      </c>
      <c r="C193" s="71" t="s">
        <v>69</v>
      </c>
      <c r="D193" s="60" t="s">
        <v>5</v>
      </c>
      <c r="E193" s="44">
        <v>457</v>
      </c>
      <c r="F193" s="1"/>
      <c r="G193" s="5">
        <f t="shared" si="3"/>
        <v>0</v>
      </c>
    </row>
    <row r="194" spans="1:7" s="4" customFormat="1" ht="24">
      <c r="A194" s="40">
        <v>173</v>
      </c>
      <c r="B194" s="59" t="s">
        <v>34</v>
      </c>
      <c r="C194" s="71" t="s">
        <v>70</v>
      </c>
      <c r="D194" s="60" t="s">
        <v>5</v>
      </c>
      <c r="E194" s="44">
        <v>457</v>
      </c>
      <c r="F194" s="1"/>
      <c r="G194" s="5"/>
    </row>
    <row r="195" spans="1:7" s="4" customFormat="1" ht="12.75">
      <c r="A195" s="40"/>
      <c r="B195" s="34"/>
      <c r="C195" s="53" t="s">
        <v>71</v>
      </c>
      <c r="D195" s="27"/>
      <c r="E195" s="42"/>
      <c r="F195" s="1"/>
      <c r="G195" s="5"/>
    </row>
    <row r="196" spans="1:7" s="4" customFormat="1" ht="24">
      <c r="A196" s="40">
        <v>174</v>
      </c>
      <c r="B196" s="59" t="s">
        <v>34</v>
      </c>
      <c r="C196" s="71" t="s">
        <v>72</v>
      </c>
      <c r="D196" s="60" t="s">
        <v>2</v>
      </c>
      <c r="E196" s="44">
        <v>605</v>
      </c>
      <c r="F196" s="1"/>
      <c r="G196" s="5">
        <f t="shared" si="3"/>
        <v>0</v>
      </c>
    </row>
    <row r="197" spans="1:7" s="4" customFormat="1" ht="12.75">
      <c r="A197" s="40"/>
      <c r="B197" s="59"/>
      <c r="C197" s="53" t="s">
        <v>210</v>
      </c>
      <c r="D197" s="60"/>
      <c r="E197" s="44"/>
      <c r="F197" s="1"/>
      <c r="G197" s="5"/>
    </row>
    <row r="198" spans="1:7" s="4" customFormat="1" ht="36">
      <c r="A198" s="40">
        <v>175</v>
      </c>
      <c r="B198" s="59" t="s">
        <v>34</v>
      </c>
      <c r="C198" s="71" t="s">
        <v>211</v>
      </c>
      <c r="D198" s="60" t="s">
        <v>2</v>
      </c>
      <c r="E198" s="44">
        <v>63</v>
      </c>
      <c r="F198" s="2"/>
      <c r="G198" s="5">
        <f t="shared" si="3"/>
        <v>0</v>
      </c>
    </row>
    <row r="199" spans="1:7" s="4" customFormat="1" ht="24" customHeight="1">
      <c r="A199" s="40"/>
      <c r="B199" s="59"/>
      <c r="C199" s="61" t="s">
        <v>212</v>
      </c>
      <c r="D199" s="60"/>
      <c r="E199" s="44"/>
      <c r="F199" s="2"/>
      <c r="G199" s="5"/>
    </row>
    <row r="200" spans="1:7" s="4" customFormat="1" ht="12.75">
      <c r="A200" s="39"/>
      <c r="B200" s="33"/>
      <c r="C200" s="53" t="s">
        <v>213</v>
      </c>
      <c r="D200" s="26"/>
      <c r="E200" s="42"/>
      <c r="F200" s="1"/>
      <c r="G200" s="5"/>
    </row>
    <row r="201" spans="1:7" s="4" customFormat="1" ht="24">
      <c r="A201" s="40">
        <v>176</v>
      </c>
      <c r="B201" s="59" t="s">
        <v>25</v>
      </c>
      <c r="C201" s="71" t="s">
        <v>214</v>
      </c>
      <c r="D201" s="60" t="s">
        <v>36</v>
      </c>
      <c r="E201" s="44">
        <v>54</v>
      </c>
      <c r="F201" s="1"/>
      <c r="G201" s="5">
        <f t="shared" si="3"/>
        <v>0</v>
      </c>
    </row>
    <row r="202" spans="1:7" s="4" customFormat="1" ht="24">
      <c r="A202" s="40">
        <v>177</v>
      </c>
      <c r="B202" s="59" t="s">
        <v>25</v>
      </c>
      <c r="C202" s="71" t="s">
        <v>215</v>
      </c>
      <c r="D202" s="60" t="s">
        <v>36</v>
      </c>
      <c r="E202" s="44">
        <v>22</v>
      </c>
      <c r="F202" s="1"/>
      <c r="G202" s="5">
        <f t="shared" si="3"/>
        <v>0</v>
      </c>
    </row>
    <row r="203" spans="1:7" s="4" customFormat="1" ht="24">
      <c r="A203" s="40">
        <v>178</v>
      </c>
      <c r="B203" s="59" t="s">
        <v>25</v>
      </c>
      <c r="C203" s="71" t="s">
        <v>216</v>
      </c>
      <c r="D203" s="60" t="s">
        <v>35</v>
      </c>
      <c r="E203" s="44">
        <v>47</v>
      </c>
      <c r="F203" s="1"/>
      <c r="G203" s="5">
        <f t="shared" si="3"/>
        <v>0</v>
      </c>
    </row>
    <row r="204" spans="1:7" s="4" customFormat="1" ht="12.75">
      <c r="A204" s="39"/>
      <c r="B204" s="32"/>
      <c r="C204" s="53" t="s">
        <v>217</v>
      </c>
      <c r="D204" s="26"/>
      <c r="E204" s="42"/>
      <c r="F204" s="1"/>
      <c r="G204" s="5"/>
    </row>
    <row r="205" spans="1:7" s="4" customFormat="1" ht="24">
      <c r="A205" s="40">
        <v>179</v>
      </c>
      <c r="B205" s="59" t="s">
        <v>218</v>
      </c>
      <c r="C205" s="71" t="s">
        <v>219</v>
      </c>
      <c r="D205" s="60" t="s">
        <v>35</v>
      </c>
      <c r="E205" s="44">
        <v>66</v>
      </c>
      <c r="F205" s="1"/>
      <c r="G205" s="5">
        <f t="shared" si="3"/>
        <v>0</v>
      </c>
    </row>
    <row r="206" spans="1:7" s="4" customFormat="1" ht="12.75">
      <c r="A206" s="39"/>
      <c r="B206" s="32"/>
      <c r="C206" s="53" t="s">
        <v>220</v>
      </c>
      <c r="D206" s="26"/>
      <c r="E206" s="42"/>
      <c r="F206" s="1"/>
      <c r="G206" s="5"/>
    </row>
    <row r="207" spans="1:7" s="4" customFormat="1" ht="24">
      <c r="A207" s="40">
        <v>180</v>
      </c>
      <c r="B207" s="59" t="s">
        <v>221</v>
      </c>
      <c r="C207" s="71" t="s">
        <v>222</v>
      </c>
      <c r="D207" s="60" t="s">
        <v>36</v>
      </c>
      <c r="E207" s="44">
        <v>13</v>
      </c>
      <c r="F207" s="1"/>
      <c r="G207" s="5">
        <f t="shared" si="3"/>
        <v>0</v>
      </c>
    </row>
    <row r="208" spans="1:7" s="4" customFormat="1" ht="12.75">
      <c r="A208" s="39"/>
      <c r="B208" s="32"/>
      <c r="C208" s="53" t="s">
        <v>223</v>
      </c>
      <c r="D208" s="26"/>
      <c r="E208" s="42"/>
      <c r="F208" s="1"/>
      <c r="G208" s="5"/>
    </row>
    <row r="209" spans="1:7" s="4" customFormat="1" ht="24">
      <c r="A209" s="40">
        <v>181</v>
      </c>
      <c r="B209" s="59" t="s">
        <v>221</v>
      </c>
      <c r="C209" s="71" t="s">
        <v>224</v>
      </c>
      <c r="D209" s="60" t="s">
        <v>225</v>
      </c>
      <c r="E209" s="44">
        <v>1.3</v>
      </c>
      <c r="F209" s="1"/>
      <c r="G209" s="5">
        <f t="shared" si="3"/>
        <v>0</v>
      </c>
    </row>
    <row r="210" spans="1:7" s="4" customFormat="1" ht="12.75">
      <c r="A210" s="39"/>
      <c r="B210" s="32"/>
      <c r="C210" s="53" t="s">
        <v>226</v>
      </c>
      <c r="D210" s="26"/>
      <c r="E210" s="42"/>
      <c r="F210" s="1"/>
      <c r="G210" s="5"/>
    </row>
    <row r="211" spans="1:7" s="4" customFormat="1" ht="24">
      <c r="A211" s="40">
        <v>182</v>
      </c>
      <c r="B211" s="59" t="s">
        <v>227</v>
      </c>
      <c r="C211" s="71" t="s">
        <v>228</v>
      </c>
      <c r="D211" s="60" t="s">
        <v>225</v>
      </c>
      <c r="E211" s="44">
        <v>9.4</v>
      </c>
      <c r="F211" s="1"/>
      <c r="G211" s="5">
        <f t="shared" si="3"/>
        <v>0</v>
      </c>
    </row>
    <row r="212" spans="1:7" s="4" customFormat="1" ht="24">
      <c r="A212" s="40">
        <v>183</v>
      </c>
      <c r="B212" s="59" t="s">
        <v>227</v>
      </c>
      <c r="C212" s="71" t="s">
        <v>229</v>
      </c>
      <c r="D212" s="60" t="s">
        <v>225</v>
      </c>
      <c r="E212" s="44">
        <v>1.9</v>
      </c>
      <c r="F212" s="1"/>
      <c r="G212" s="5">
        <f t="shared" si="3"/>
        <v>0</v>
      </c>
    </row>
    <row r="213" spans="1:7" s="4" customFormat="1" ht="12.75">
      <c r="A213" s="39"/>
      <c r="B213" s="32"/>
      <c r="C213" s="53" t="s">
        <v>230</v>
      </c>
      <c r="D213" s="26"/>
      <c r="E213" s="42"/>
      <c r="F213" s="1"/>
      <c r="G213" s="5"/>
    </row>
    <row r="214" spans="1:7" s="4" customFormat="1" ht="24">
      <c r="A214" s="40">
        <v>184</v>
      </c>
      <c r="B214" s="59" t="s">
        <v>218</v>
      </c>
      <c r="C214" s="71" t="s">
        <v>231</v>
      </c>
      <c r="D214" s="60" t="s">
        <v>36</v>
      </c>
      <c r="E214" s="44">
        <v>12.25</v>
      </c>
      <c r="F214" s="1"/>
      <c r="G214" s="5">
        <f t="shared" si="3"/>
        <v>0</v>
      </c>
    </row>
    <row r="215" spans="1:7" s="4" customFormat="1" ht="12.75">
      <c r="A215" s="39"/>
      <c r="B215" s="32"/>
      <c r="C215" s="53" t="s">
        <v>232</v>
      </c>
      <c r="D215" s="26"/>
      <c r="E215" s="42"/>
      <c r="F215" s="1"/>
      <c r="G215" s="5"/>
    </row>
    <row r="216" spans="1:7" s="4" customFormat="1" ht="36">
      <c r="A216" s="40">
        <v>185</v>
      </c>
      <c r="B216" s="59" t="s">
        <v>218</v>
      </c>
      <c r="C216" s="71" t="s">
        <v>233</v>
      </c>
      <c r="D216" s="60" t="s">
        <v>35</v>
      </c>
      <c r="E216" s="44">
        <v>192</v>
      </c>
      <c r="F216" s="1"/>
      <c r="G216" s="5">
        <f t="shared" si="3"/>
        <v>0</v>
      </c>
    </row>
    <row r="217" spans="1:7" s="4" customFormat="1" ht="24">
      <c r="A217" s="40">
        <v>186</v>
      </c>
      <c r="B217" s="59" t="s">
        <v>218</v>
      </c>
      <c r="C217" s="71" t="s">
        <v>234</v>
      </c>
      <c r="D217" s="60" t="s">
        <v>35</v>
      </c>
      <c r="E217" s="44">
        <v>75</v>
      </c>
      <c r="F217" s="1"/>
      <c r="G217" s="5">
        <f t="shared" si="3"/>
        <v>0</v>
      </c>
    </row>
    <row r="218" spans="1:7" s="4" customFormat="1" ht="24">
      <c r="A218" s="40">
        <v>187</v>
      </c>
      <c r="B218" s="59" t="s">
        <v>218</v>
      </c>
      <c r="C218" s="71" t="s">
        <v>235</v>
      </c>
      <c r="D218" s="60" t="s">
        <v>35</v>
      </c>
      <c r="E218" s="44">
        <v>24.5</v>
      </c>
      <c r="F218" s="1"/>
      <c r="G218" s="5">
        <f t="shared" si="3"/>
        <v>0</v>
      </c>
    </row>
    <row r="219" spans="1:7" s="4" customFormat="1" ht="12.75">
      <c r="A219" s="39"/>
      <c r="B219" s="32"/>
      <c r="C219" s="74" t="s">
        <v>236</v>
      </c>
      <c r="D219" s="26"/>
      <c r="E219" s="42"/>
      <c r="F219" s="1"/>
      <c r="G219" s="5"/>
    </row>
    <row r="220" spans="1:7" s="4" customFormat="1" ht="24">
      <c r="A220" s="40">
        <v>188</v>
      </c>
      <c r="B220" s="59" t="s">
        <v>33</v>
      </c>
      <c r="C220" s="71" t="s">
        <v>237</v>
      </c>
      <c r="D220" s="60" t="s">
        <v>35</v>
      </c>
      <c r="E220" s="44">
        <v>305</v>
      </c>
      <c r="F220" s="1"/>
      <c r="G220" s="5">
        <f t="shared" si="3"/>
        <v>0</v>
      </c>
    </row>
    <row r="221" spans="1:7" s="4" customFormat="1" ht="24">
      <c r="A221" s="40">
        <v>189</v>
      </c>
      <c r="B221" s="59" t="s">
        <v>33</v>
      </c>
      <c r="C221" s="71" t="s">
        <v>238</v>
      </c>
      <c r="D221" s="60" t="s">
        <v>35</v>
      </c>
      <c r="E221" s="44">
        <v>2250</v>
      </c>
      <c r="F221" s="1"/>
      <c r="G221" s="5">
        <f t="shared" si="3"/>
        <v>0</v>
      </c>
    </row>
    <row r="222" spans="1:7" s="4" customFormat="1" ht="12.75">
      <c r="A222" s="39"/>
      <c r="B222" s="32"/>
      <c r="C222" s="74" t="s">
        <v>73</v>
      </c>
      <c r="D222" s="26"/>
      <c r="E222" s="42"/>
      <c r="F222" s="1"/>
      <c r="G222" s="5"/>
    </row>
    <row r="223" spans="1:7" s="4" customFormat="1" ht="12.75">
      <c r="A223" s="39"/>
      <c r="B223" s="32"/>
      <c r="C223" s="53" t="s">
        <v>74</v>
      </c>
      <c r="D223" s="26"/>
      <c r="E223" s="42"/>
      <c r="F223" s="1"/>
      <c r="G223" s="5"/>
    </row>
    <row r="224" spans="1:7" s="4" customFormat="1" ht="24">
      <c r="A224" s="40">
        <v>190</v>
      </c>
      <c r="B224" s="59" t="s">
        <v>33</v>
      </c>
      <c r="C224" s="71" t="s">
        <v>75</v>
      </c>
      <c r="D224" s="60" t="s">
        <v>4</v>
      </c>
      <c r="E224" s="44">
        <v>3</v>
      </c>
      <c r="F224" s="1"/>
      <c r="G224" s="5">
        <f t="shared" si="3"/>
        <v>0</v>
      </c>
    </row>
    <row r="225" spans="1:7" s="4" customFormat="1" ht="24">
      <c r="A225" s="40">
        <v>191</v>
      </c>
      <c r="B225" s="59" t="s">
        <v>33</v>
      </c>
      <c r="C225" s="71" t="s">
        <v>79</v>
      </c>
      <c r="D225" s="60" t="s">
        <v>4</v>
      </c>
      <c r="E225" s="44">
        <v>3</v>
      </c>
      <c r="F225" s="1"/>
      <c r="G225" s="5">
        <f t="shared" si="3"/>
        <v>0</v>
      </c>
    </row>
    <row r="226" spans="1:7" s="4" customFormat="1" ht="24">
      <c r="A226" s="40">
        <v>192</v>
      </c>
      <c r="B226" s="59" t="s">
        <v>33</v>
      </c>
      <c r="C226" s="71" t="s">
        <v>80</v>
      </c>
      <c r="D226" s="60" t="s">
        <v>4</v>
      </c>
      <c r="E226" s="44">
        <v>5</v>
      </c>
      <c r="F226" s="1"/>
      <c r="G226" s="5">
        <f t="shared" si="3"/>
        <v>0</v>
      </c>
    </row>
    <row r="227" spans="1:7" s="4" customFormat="1" ht="12.75">
      <c r="A227" s="39"/>
      <c r="B227" s="32"/>
      <c r="C227" s="74" t="s">
        <v>81</v>
      </c>
      <c r="D227" s="26"/>
      <c r="E227" s="42"/>
      <c r="F227" s="1"/>
      <c r="G227" s="5"/>
    </row>
    <row r="228" spans="1:7" s="4" customFormat="1" ht="24">
      <c r="A228" s="40">
        <v>193</v>
      </c>
      <c r="B228" s="59" t="s">
        <v>33</v>
      </c>
      <c r="C228" s="71" t="s">
        <v>82</v>
      </c>
      <c r="D228" s="60" t="s">
        <v>4</v>
      </c>
      <c r="E228" s="44">
        <v>17</v>
      </c>
      <c r="F228" s="1"/>
      <c r="G228" s="5">
        <f t="shared" si="3"/>
        <v>0</v>
      </c>
    </row>
    <row r="229" spans="1:7" s="4" customFormat="1" ht="24">
      <c r="A229" s="40">
        <v>194</v>
      </c>
      <c r="B229" s="59" t="s">
        <v>33</v>
      </c>
      <c r="C229" s="75" t="s">
        <v>239</v>
      </c>
      <c r="D229" s="60" t="s">
        <v>4</v>
      </c>
      <c r="E229" s="44">
        <v>3</v>
      </c>
      <c r="F229" s="1"/>
      <c r="G229" s="5">
        <f t="shared" si="3"/>
        <v>0</v>
      </c>
    </row>
    <row r="230" spans="1:7" s="4" customFormat="1" ht="24">
      <c r="A230" s="40">
        <v>195</v>
      </c>
      <c r="B230" s="59" t="s">
        <v>33</v>
      </c>
      <c r="C230" s="75" t="s">
        <v>85</v>
      </c>
      <c r="D230" s="60" t="s">
        <v>4</v>
      </c>
      <c r="E230" s="44">
        <v>3</v>
      </c>
      <c r="F230" s="1"/>
      <c r="G230" s="5">
        <f t="shared" si="3"/>
        <v>0</v>
      </c>
    </row>
    <row r="231" spans="1:7" s="4" customFormat="1" ht="24">
      <c r="A231" s="40">
        <v>196</v>
      </c>
      <c r="B231" s="59" t="s">
        <v>33</v>
      </c>
      <c r="C231" s="75" t="s">
        <v>240</v>
      </c>
      <c r="D231" s="60" t="s">
        <v>4</v>
      </c>
      <c r="E231" s="44">
        <v>11</v>
      </c>
      <c r="F231" s="1"/>
      <c r="G231" s="5">
        <f t="shared" si="3"/>
        <v>0</v>
      </c>
    </row>
    <row r="232" spans="1:7" s="4" customFormat="1" ht="24">
      <c r="A232" s="40">
        <v>197</v>
      </c>
      <c r="B232" s="59" t="s">
        <v>33</v>
      </c>
      <c r="C232" s="71" t="s">
        <v>91</v>
      </c>
      <c r="D232" s="60" t="s">
        <v>4</v>
      </c>
      <c r="E232" s="44">
        <v>66</v>
      </c>
      <c r="F232" s="1"/>
      <c r="G232" s="5">
        <f t="shared" si="3"/>
        <v>0</v>
      </c>
    </row>
    <row r="233" spans="1:7" s="4" customFormat="1" ht="24">
      <c r="A233" s="40">
        <v>198</v>
      </c>
      <c r="B233" s="59" t="s">
        <v>33</v>
      </c>
      <c r="C233" s="75" t="s">
        <v>93</v>
      </c>
      <c r="D233" s="60" t="s">
        <v>4</v>
      </c>
      <c r="E233" s="44">
        <v>5</v>
      </c>
      <c r="F233" s="1"/>
      <c r="G233" s="5">
        <f t="shared" si="3"/>
        <v>0</v>
      </c>
    </row>
    <row r="234" spans="1:7" s="4" customFormat="1" ht="24">
      <c r="A234" s="40">
        <v>199</v>
      </c>
      <c r="B234" s="59" t="s">
        <v>33</v>
      </c>
      <c r="C234" s="75" t="s">
        <v>100</v>
      </c>
      <c r="D234" s="60" t="s">
        <v>4</v>
      </c>
      <c r="E234" s="44">
        <v>3</v>
      </c>
      <c r="F234" s="1"/>
      <c r="G234" s="5">
        <f t="shared" si="3"/>
        <v>0</v>
      </c>
    </row>
    <row r="235" spans="1:7" s="4" customFormat="1" ht="24">
      <c r="A235" s="40">
        <v>200</v>
      </c>
      <c r="B235" s="59" t="s">
        <v>33</v>
      </c>
      <c r="C235" s="75" t="s">
        <v>102</v>
      </c>
      <c r="D235" s="60" t="s">
        <v>4</v>
      </c>
      <c r="E235" s="44">
        <v>2</v>
      </c>
      <c r="F235" s="1"/>
      <c r="G235" s="5">
        <f t="shared" si="3"/>
        <v>0</v>
      </c>
    </row>
    <row r="236" spans="1:7" s="4" customFormat="1" ht="24">
      <c r="A236" s="40">
        <v>201</v>
      </c>
      <c r="B236" s="59" t="s">
        <v>33</v>
      </c>
      <c r="C236" s="75" t="s">
        <v>241</v>
      </c>
      <c r="D236" s="60" t="s">
        <v>4</v>
      </c>
      <c r="E236" s="44">
        <v>9</v>
      </c>
      <c r="F236" s="1"/>
      <c r="G236" s="5">
        <f t="shared" si="3"/>
        <v>0</v>
      </c>
    </row>
    <row r="237" spans="1:7" s="4" customFormat="1" ht="24">
      <c r="A237" s="40">
        <v>202</v>
      </c>
      <c r="B237" s="59" t="s">
        <v>33</v>
      </c>
      <c r="C237" s="75" t="s">
        <v>242</v>
      </c>
      <c r="D237" s="60" t="s">
        <v>4</v>
      </c>
      <c r="E237" s="44">
        <v>8</v>
      </c>
      <c r="F237" s="1"/>
      <c r="G237" s="5">
        <f t="shared" si="3"/>
        <v>0</v>
      </c>
    </row>
    <row r="238" spans="1:7" s="4" customFormat="1" ht="24">
      <c r="A238" s="40">
        <v>203</v>
      </c>
      <c r="B238" s="59" t="s">
        <v>33</v>
      </c>
      <c r="C238" s="75" t="s">
        <v>243</v>
      </c>
      <c r="D238" s="60" t="s">
        <v>4</v>
      </c>
      <c r="E238" s="44">
        <v>23</v>
      </c>
      <c r="F238" s="1"/>
      <c r="G238" s="5">
        <f t="shared" si="3"/>
        <v>0</v>
      </c>
    </row>
    <row r="239" spans="1:7" s="4" customFormat="1" ht="24">
      <c r="A239" s="40">
        <v>204</v>
      </c>
      <c r="B239" s="59" t="s">
        <v>33</v>
      </c>
      <c r="C239" s="75" t="s">
        <v>130</v>
      </c>
      <c r="D239" s="60" t="s">
        <v>4</v>
      </c>
      <c r="E239" s="44">
        <v>12</v>
      </c>
      <c r="F239" s="1"/>
      <c r="G239" s="5">
        <f t="shared" si="3"/>
        <v>0</v>
      </c>
    </row>
    <row r="240" spans="1:7" s="4" customFormat="1" ht="24">
      <c r="A240" s="40">
        <v>205</v>
      </c>
      <c r="B240" s="59" t="s">
        <v>33</v>
      </c>
      <c r="C240" s="75" t="s">
        <v>244</v>
      </c>
      <c r="D240" s="60" t="s">
        <v>4</v>
      </c>
      <c r="E240" s="44">
        <v>4</v>
      </c>
      <c r="F240" s="1"/>
      <c r="G240" s="5">
        <f t="shared" si="3"/>
        <v>0</v>
      </c>
    </row>
    <row r="241" spans="1:7" s="4" customFormat="1" ht="24">
      <c r="A241" s="40">
        <v>206</v>
      </c>
      <c r="B241" s="59" t="s">
        <v>33</v>
      </c>
      <c r="C241" s="71" t="s">
        <v>138</v>
      </c>
      <c r="D241" s="60" t="s">
        <v>4</v>
      </c>
      <c r="E241" s="44">
        <v>782</v>
      </c>
      <c r="F241" s="1"/>
      <c r="G241" s="5">
        <f t="shared" si="3"/>
        <v>0</v>
      </c>
    </row>
    <row r="242" spans="1:7" s="4" customFormat="1" ht="24">
      <c r="A242" s="40">
        <v>207</v>
      </c>
      <c r="B242" s="59" t="s">
        <v>33</v>
      </c>
      <c r="C242" s="75" t="s">
        <v>245</v>
      </c>
      <c r="D242" s="60" t="s">
        <v>4</v>
      </c>
      <c r="E242" s="44">
        <v>12</v>
      </c>
      <c r="F242" s="1"/>
      <c r="G242" s="5">
        <f t="shared" si="3"/>
        <v>0</v>
      </c>
    </row>
    <row r="243" spans="1:7" s="4" customFormat="1" ht="24">
      <c r="A243" s="40">
        <v>208</v>
      </c>
      <c r="B243" s="59" t="s">
        <v>33</v>
      </c>
      <c r="C243" s="75" t="s">
        <v>145</v>
      </c>
      <c r="D243" s="60" t="s">
        <v>4</v>
      </c>
      <c r="E243" s="44">
        <v>25</v>
      </c>
      <c r="F243" s="1"/>
      <c r="G243" s="5">
        <f t="shared" si="3"/>
        <v>0</v>
      </c>
    </row>
    <row r="244" spans="1:7" s="4" customFormat="1" ht="24">
      <c r="A244" s="40">
        <v>209</v>
      </c>
      <c r="B244" s="59" t="s">
        <v>33</v>
      </c>
      <c r="C244" s="75" t="s">
        <v>146</v>
      </c>
      <c r="D244" s="60" t="s">
        <v>4</v>
      </c>
      <c r="E244" s="44">
        <v>16</v>
      </c>
      <c r="F244" s="1"/>
      <c r="G244" s="5">
        <f t="shared" si="3"/>
        <v>0</v>
      </c>
    </row>
    <row r="245" spans="1:7" s="4" customFormat="1" ht="24">
      <c r="A245" s="40">
        <v>210</v>
      </c>
      <c r="B245" s="59" t="s">
        <v>33</v>
      </c>
      <c r="C245" s="71" t="s">
        <v>153</v>
      </c>
      <c r="D245" s="60" t="s">
        <v>4</v>
      </c>
      <c r="E245" s="44">
        <v>48</v>
      </c>
      <c r="F245" s="1"/>
      <c r="G245" s="5">
        <f t="shared" si="3"/>
        <v>0</v>
      </c>
    </row>
    <row r="246" spans="1:7" s="4" customFormat="1" ht="24">
      <c r="A246" s="40">
        <v>211</v>
      </c>
      <c r="B246" s="59" t="s">
        <v>33</v>
      </c>
      <c r="C246" s="75" t="s">
        <v>155</v>
      </c>
      <c r="D246" s="60" t="s">
        <v>4</v>
      </c>
      <c r="E246" s="44">
        <v>20</v>
      </c>
      <c r="F246" s="1"/>
      <c r="G246" s="5">
        <f t="shared" si="3"/>
        <v>0</v>
      </c>
    </row>
    <row r="247" spans="1:7" s="4" customFormat="1" ht="24">
      <c r="A247" s="40">
        <v>212</v>
      </c>
      <c r="B247" s="59" t="s">
        <v>33</v>
      </c>
      <c r="C247" s="75" t="s">
        <v>160</v>
      </c>
      <c r="D247" s="60" t="s">
        <v>4</v>
      </c>
      <c r="E247" s="44">
        <v>96</v>
      </c>
      <c r="F247" s="1"/>
      <c r="G247" s="5">
        <f t="shared" si="3"/>
        <v>0</v>
      </c>
    </row>
    <row r="248" spans="1:7" s="4" customFormat="1" ht="24">
      <c r="A248" s="40">
        <v>213</v>
      </c>
      <c r="B248" s="59" t="s">
        <v>33</v>
      </c>
      <c r="C248" s="75" t="s">
        <v>246</v>
      </c>
      <c r="D248" s="60" t="s">
        <v>4</v>
      </c>
      <c r="E248" s="44">
        <v>10</v>
      </c>
      <c r="F248" s="1"/>
      <c r="G248" s="5">
        <f t="shared" si="3"/>
        <v>0</v>
      </c>
    </row>
    <row r="249" spans="1:7" s="4" customFormat="1" ht="24">
      <c r="A249" s="40">
        <v>214</v>
      </c>
      <c r="B249" s="59" t="s">
        <v>33</v>
      </c>
      <c r="C249" s="75" t="s">
        <v>247</v>
      </c>
      <c r="D249" s="60" t="s">
        <v>4</v>
      </c>
      <c r="E249" s="44">
        <v>15</v>
      </c>
      <c r="F249" s="1"/>
      <c r="G249" s="5">
        <f t="shared" si="3"/>
        <v>0</v>
      </c>
    </row>
    <row r="250" spans="1:7" s="4" customFormat="1" ht="24">
      <c r="A250" s="40">
        <v>215</v>
      </c>
      <c r="B250" s="59" t="s">
        <v>33</v>
      </c>
      <c r="C250" s="75" t="s">
        <v>248</v>
      </c>
      <c r="D250" s="60" t="s">
        <v>4</v>
      </c>
      <c r="E250" s="44">
        <v>15</v>
      </c>
      <c r="F250" s="1"/>
      <c r="G250" s="5">
        <f t="shared" si="3"/>
        <v>0</v>
      </c>
    </row>
    <row r="251" spans="1:7" s="4" customFormat="1" ht="24">
      <c r="A251" s="40">
        <v>216</v>
      </c>
      <c r="B251" s="59" t="s">
        <v>33</v>
      </c>
      <c r="C251" s="75" t="s">
        <v>249</v>
      </c>
      <c r="D251" s="60" t="s">
        <v>4</v>
      </c>
      <c r="E251" s="44">
        <v>8</v>
      </c>
      <c r="F251" s="1"/>
      <c r="G251" s="5">
        <f t="shared" si="3"/>
        <v>0</v>
      </c>
    </row>
    <row r="252" spans="1:7" s="4" customFormat="1" ht="24">
      <c r="A252" s="40">
        <v>217</v>
      </c>
      <c r="B252" s="59" t="s">
        <v>33</v>
      </c>
      <c r="C252" s="71" t="s">
        <v>178</v>
      </c>
      <c r="D252" s="60" t="s">
        <v>4</v>
      </c>
      <c r="E252" s="44">
        <v>10</v>
      </c>
      <c r="F252" s="1"/>
      <c r="G252" s="5">
        <f t="shared" si="3"/>
        <v>0</v>
      </c>
    </row>
    <row r="253" spans="1:7" s="4" customFormat="1" ht="24">
      <c r="A253" s="40">
        <v>218</v>
      </c>
      <c r="B253" s="59" t="s">
        <v>33</v>
      </c>
      <c r="C253" s="71" t="s">
        <v>250</v>
      </c>
      <c r="D253" s="60" t="s">
        <v>4</v>
      </c>
      <c r="E253" s="44">
        <v>64</v>
      </c>
      <c r="F253" s="1"/>
      <c r="G253" s="5">
        <f t="shared" si="3"/>
        <v>0</v>
      </c>
    </row>
    <row r="254" spans="1:7" s="4" customFormat="1" ht="24">
      <c r="A254" s="40">
        <v>219</v>
      </c>
      <c r="B254" s="59" t="s">
        <v>33</v>
      </c>
      <c r="C254" s="71" t="s">
        <v>251</v>
      </c>
      <c r="D254" s="60" t="s">
        <v>4</v>
      </c>
      <c r="E254" s="44">
        <v>64</v>
      </c>
      <c r="F254" s="1"/>
      <c r="G254" s="5">
        <f t="shared" si="3"/>
        <v>0</v>
      </c>
    </row>
    <row r="255" spans="1:7" s="4" customFormat="1" ht="24">
      <c r="A255" s="40">
        <v>220</v>
      </c>
      <c r="B255" s="59" t="s">
        <v>33</v>
      </c>
      <c r="C255" s="71" t="s">
        <v>252</v>
      </c>
      <c r="D255" s="60" t="s">
        <v>4</v>
      </c>
      <c r="E255" s="44">
        <v>32</v>
      </c>
      <c r="F255" s="1"/>
      <c r="G255" s="5">
        <f t="shared" si="3"/>
        <v>0</v>
      </c>
    </row>
    <row r="256" spans="1:7" s="4" customFormat="1" ht="24">
      <c r="A256" s="40">
        <v>221</v>
      </c>
      <c r="B256" s="59" t="s">
        <v>33</v>
      </c>
      <c r="C256" s="71" t="s">
        <v>253</v>
      </c>
      <c r="D256" s="60" t="s">
        <v>4</v>
      </c>
      <c r="E256" s="44">
        <v>50</v>
      </c>
      <c r="F256" s="1"/>
      <c r="G256" s="5">
        <f t="shared" si="3"/>
        <v>0</v>
      </c>
    </row>
    <row r="257" spans="1:7" s="4" customFormat="1" ht="24">
      <c r="A257" s="40">
        <v>222</v>
      </c>
      <c r="B257" s="59" t="s">
        <v>33</v>
      </c>
      <c r="C257" s="71" t="s">
        <v>254</v>
      </c>
      <c r="D257" s="60" t="s">
        <v>4</v>
      </c>
      <c r="E257" s="44">
        <v>75</v>
      </c>
      <c r="F257" s="1"/>
      <c r="G257" s="5">
        <f t="shared" si="3"/>
        <v>0</v>
      </c>
    </row>
    <row r="258" spans="1:7" s="4" customFormat="1" ht="24">
      <c r="A258" s="40">
        <v>223</v>
      </c>
      <c r="B258" s="59" t="s">
        <v>33</v>
      </c>
      <c r="C258" s="71" t="s">
        <v>255</v>
      </c>
      <c r="D258" s="60" t="s">
        <v>4</v>
      </c>
      <c r="E258" s="44">
        <v>22</v>
      </c>
      <c r="F258" s="1"/>
      <c r="G258" s="5">
        <f t="shared" si="3"/>
        <v>0</v>
      </c>
    </row>
    <row r="259" spans="1:7" s="4" customFormat="1" ht="24">
      <c r="A259" s="40">
        <v>224</v>
      </c>
      <c r="B259" s="59" t="s">
        <v>33</v>
      </c>
      <c r="C259" s="71" t="s">
        <v>256</v>
      </c>
      <c r="D259" s="60" t="s">
        <v>4</v>
      </c>
      <c r="E259" s="44">
        <v>200</v>
      </c>
      <c r="F259" s="1"/>
      <c r="G259" s="5">
        <f t="shared" si="3"/>
        <v>0</v>
      </c>
    </row>
    <row r="260" spans="1:7" s="4" customFormat="1" ht="24">
      <c r="A260" s="40">
        <v>225</v>
      </c>
      <c r="B260" s="59" t="s">
        <v>33</v>
      </c>
      <c r="C260" s="71" t="s">
        <v>202</v>
      </c>
      <c r="D260" s="60" t="s">
        <v>5</v>
      </c>
      <c r="E260" s="44">
        <v>131</v>
      </c>
      <c r="F260" s="1"/>
      <c r="G260" s="5">
        <f t="shared" si="3"/>
        <v>0</v>
      </c>
    </row>
    <row r="261" spans="1:7" s="4" customFormat="1" ht="12.75">
      <c r="A261" s="39"/>
      <c r="B261" s="34"/>
      <c r="C261" s="28"/>
      <c r="D261" s="27"/>
      <c r="E261" s="42"/>
      <c r="F261" s="5" t="s">
        <v>22</v>
      </c>
      <c r="G261" s="5">
        <f>ROUND(SUM(G7:G260),2)</f>
        <v>0</v>
      </c>
    </row>
    <row r="262" spans="1:7" s="4" customFormat="1" ht="12.75">
      <c r="A262" s="39"/>
      <c r="B262" s="34"/>
      <c r="C262" s="28"/>
      <c r="D262" s="27"/>
      <c r="E262" s="42"/>
      <c r="F262" s="5" t="s">
        <v>18</v>
      </c>
      <c r="G262" s="5">
        <f>ROUND(G261*5%,2)</f>
        <v>0</v>
      </c>
    </row>
    <row r="263" spans="1:7" s="4" customFormat="1" ht="12.75">
      <c r="A263" s="39"/>
      <c r="B263" s="34"/>
      <c r="C263" s="28"/>
      <c r="D263" s="27"/>
      <c r="E263" s="42"/>
      <c r="F263" s="50" t="s">
        <v>23</v>
      </c>
      <c r="G263" s="38">
        <f>SUM(G261:G262)</f>
        <v>0</v>
      </c>
    </row>
    <row r="264" spans="1:7" s="4" customFormat="1" ht="12.75">
      <c r="A264" s="39"/>
      <c r="B264" s="34"/>
      <c r="C264" s="28"/>
      <c r="D264" s="27"/>
      <c r="E264" s="42"/>
      <c r="F264" s="50" t="s">
        <v>12</v>
      </c>
      <c r="G264" s="38">
        <f>ROUND(G263*21%,2)</f>
        <v>0</v>
      </c>
    </row>
    <row r="265" spans="1:7" s="4" customFormat="1" ht="12.75">
      <c r="A265" s="39"/>
      <c r="B265" s="34"/>
      <c r="C265" s="28"/>
      <c r="D265" s="27"/>
      <c r="E265" s="42"/>
      <c r="F265" s="50" t="s">
        <v>24</v>
      </c>
      <c r="G265" s="38">
        <f>SUM(G263:G264)</f>
        <v>0</v>
      </c>
    </row>
    <row r="266" spans="1:7" s="4" customFormat="1" ht="15" customHeight="1">
      <c r="A266" s="78" t="s">
        <v>39</v>
      </c>
      <c r="B266" s="79"/>
      <c r="C266" s="79"/>
      <c r="D266" s="79"/>
      <c r="E266" s="79"/>
      <c r="F266" s="79"/>
      <c r="G266" s="80"/>
    </row>
    <row r="267" spans="1:7" s="4" customFormat="1" ht="24">
      <c r="A267" s="40">
        <v>226</v>
      </c>
      <c r="B267" s="59" t="s">
        <v>40</v>
      </c>
      <c r="C267" s="71" t="s">
        <v>257</v>
      </c>
      <c r="D267" s="60" t="s">
        <v>2</v>
      </c>
      <c r="E267" s="44">
        <v>446</v>
      </c>
      <c r="F267" s="1"/>
      <c r="G267" s="5">
        <f t="shared" si="3"/>
        <v>0</v>
      </c>
    </row>
    <row r="268" spans="1:7" s="4" customFormat="1" ht="24">
      <c r="A268" s="40">
        <v>227</v>
      </c>
      <c r="B268" s="59" t="s">
        <v>40</v>
      </c>
      <c r="C268" s="71" t="s">
        <v>258</v>
      </c>
      <c r="D268" s="60" t="s">
        <v>4</v>
      </c>
      <c r="E268" s="44">
        <v>1</v>
      </c>
      <c r="F268" s="1"/>
      <c r="G268" s="5">
        <f t="shared" si="3"/>
        <v>0</v>
      </c>
    </row>
    <row r="269" spans="1:7" s="4" customFormat="1" ht="24">
      <c r="A269" s="40">
        <v>228</v>
      </c>
      <c r="B269" s="59" t="s">
        <v>40</v>
      </c>
      <c r="C269" s="71" t="s">
        <v>259</v>
      </c>
      <c r="D269" s="60" t="s">
        <v>4</v>
      </c>
      <c r="E269" s="44">
        <v>22</v>
      </c>
      <c r="F269" s="1"/>
      <c r="G269" s="5">
        <f aca="true" t="shared" si="4" ref="G269:G315">ROUND(E269*F269,2)</f>
        <v>0</v>
      </c>
    </row>
    <row r="270" spans="1:7" s="4" customFormat="1" ht="24">
      <c r="A270" s="40">
        <v>229</v>
      </c>
      <c r="B270" s="59" t="s">
        <v>40</v>
      </c>
      <c r="C270" s="71" t="s">
        <v>260</v>
      </c>
      <c r="D270" s="60" t="s">
        <v>2</v>
      </c>
      <c r="E270" s="44">
        <v>98</v>
      </c>
      <c r="F270" s="1"/>
      <c r="G270" s="5">
        <f t="shared" si="4"/>
        <v>0</v>
      </c>
    </row>
    <row r="271" spans="1:7" s="4" customFormat="1" ht="24">
      <c r="A271" s="40">
        <v>230</v>
      </c>
      <c r="B271" s="59" t="s">
        <v>40</v>
      </c>
      <c r="C271" s="75" t="s">
        <v>261</v>
      </c>
      <c r="D271" s="60" t="s">
        <v>2</v>
      </c>
      <c r="E271" s="44">
        <v>98</v>
      </c>
      <c r="F271" s="1"/>
      <c r="G271" s="5">
        <f t="shared" si="4"/>
        <v>0</v>
      </c>
    </row>
    <row r="272" spans="1:7" s="4" customFormat="1" ht="24">
      <c r="A272" s="40">
        <v>231</v>
      </c>
      <c r="B272" s="59" t="s">
        <v>40</v>
      </c>
      <c r="C272" s="71" t="s">
        <v>262</v>
      </c>
      <c r="D272" s="60" t="s">
        <v>2</v>
      </c>
      <c r="E272" s="44">
        <v>134</v>
      </c>
      <c r="F272" s="1"/>
      <c r="G272" s="5">
        <f t="shared" si="4"/>
        <v>0</v>
      </c>
    </row>
    <row r="273" spans="1:7" s="4" customFormat="1" ht="24">
      <c r="A273" s="40">
        <v>232</v>
      </c>
      <c r="B273" s="59" t="s">
        <v>40</v>
      </c>
      <c r="C273" s="71" t="s">
        <v>263</v>
      </c>
      <c r="D273" s="60" t="s">
        <v>2</v>
      </c>
      <c r="E273" s="44">
        <v>630</v>
      </c>
      <c r="F273" s="1"/>
      <c r="G273" s="5">
        <f t="shared" si="4"/>
        <v>0</v>
      </c>
    </row>
    <row r="274" spans="1:7" s="4" customFormat="1" ht="24">
      <c r="A274" s="40">
        <v>233</v>
      </c>
      <c r="B274" s="59" t="s">
        <v>40</v>
      </c>
      <c r="C274" s="75" t="s">
        <v>264</v>
      </c>
      <c r="D274" s="60" t="s">
        <v>2</v>
      </c>
      <c r="E274" s="44">
        <v>681</v>
      </c>
      <c r="F274" s="1"/>
      <c r="G274" s="5">
        <f t="shared" si="4"/>
        <v>0</v>
      </c>
    </row>
    <row r="275" spans="1:7" s="4" customFormat="1" ht="24">
      <c r="A275" s="40">
        <v>234</v>
      </c>
      <c r="B275" s="59" t="s">
        <v>40</v>
      </c>
      <c r="C275" s="75" t="s">
        <v>265</v>
      </c>
      <c r="D275" s="60" t="s">
        <v>2</v>
      </c>
      <c r="E275" s="44">
        <v>126</v>
      </c>
      <c r="F275" s="1"/>
      <c r="G275" s="5">
        <f t="shared" si="4"/>
        <v>0</v>
      </c>
    </row>
    <row r="276" spans="1:7" s="4" customFormat="1" ht="24">
      <c r="A276" s="40">
        <v>235</v>
      </c>
      <c r="B276" s="59" t="s">
        <v>40</v>
      </c>
      <c r="C276" s="75" t="s">
        <v>266</v>
      </c>
      <c r="D276" s="60" t="s">
        <v>2</v>
      </c>
      <c r="E276" s="44">
        <v>8</v>
      </c>
      <c r="F276" s="1"/>
      <c r="G276" s="5">
        <f t="shared" si="4"/>
        <v>0</v>
      </c>
    </row>
    <row r="277" spans="1:7" s="4" customFormat="1" ht="24">
      <c r="A277" s="40">
        <v>236</v>
      </c>
      <c r="B277" s="59" t="s">
        <v>40</v>
      </c>
      <c r="C277" s="71" t="s">
        <v>41</v>
      </c>
      <c r="D277" s="60" t="s">
        <v>2</v>
      </c>
      <c r="E277" s="44">
        <v>630</v>
      </c>
      <c r="F277" s="1"/>
      <c r="G277" s="5">
        <f t="shared" si="4"/>
        <v>0</v>
      </c>
    </row>
    <row r="278" spans="1:7" s="4" customFormat="1" ht="24">
      <c r="A278" s="40">
        <v>237</v>
      </c>
      <c r="B278" s="59" t="s">
        <v>40</v>
      </c>
      <c r="C278" s="75" t="s">
        <v>42</v>
      </c>
      <c r="D278" s="60" t="s">
        <v>2</v>
      </c>
      <c r="E278" s="44">
        <v>630</v>
      </c>
      <c r="F278" s="1"/>
      <c r="G278" s="5">
        <f t="shared" si="4"/>
        <v>0</v>
      </c>
    </row>
    <row r="279" spans="1:7" s="4" customFormat="1" ht="24">
      <c r="A279" s="40">
        <v>238</v>
      </c>
      <c r="B279" s="59" t="s">
        <v>40</v>
      </c>
      <c r="C279" s="71" t="s">
        <v>21</v>
      </c>
      <c r="D279" s="60" t="s">
        <v>4</v>
      </c>
      <c r="E279" s="44">
        <v>46</v>
      </c>
      <c r="F279" s="1"/>
      <c r="G279" s="5">
        <f t="shared" si="4"/>
        <v>0</v>
      </c>
    </row>
    <row r="280" spans="1:7" s="4" customFormat="1" ht="24">
      <c r="A280" s="40">
        <v>239</v>
      </c>
      <c r="B280" s="59" t="s">
        <v>40</v>
      </c>
      <c r="C280" s="75" t="s">
        <v>267</v>
      </c>
      <c r="D280" s="60" t="s">
        <v>4</v>
      </c>
      <c r="E280" s="44">
        <v>46</v>
      </c>
      <c r="F280" s="1"/>
      <c r="G280" s="5">
        <f t="shared" si="4"/>
        <v>0</v>
      </c>
    </row>
    <row r="281" spans="1:7" s="4" customFormat="1" ht="24">
      <c r="A281" s="40">
        <v>240</v>
      </c>
      <c r="B281" s="59" t="s">
        <v>40</v>
      </c>
      <c r="C281" s="71" t="s">
        <v>268</v>
      </c>
      <c r="D281" s="60" t="s">
        <v>4</v>
      </c>
      <c r="E281" s="44">
        <v>22</v>
      </c>
      <c r="F281" s="1"/>
      <c r="G281" s="5">
        <f t="shared" si="4"/>
        <v>0</v>
      </c>
    </row>
    <row r="282" spans="1:7" s="4" customFormat="1" ht="24">
      <c r="A282" s="40">
        <v>241</v>
      </c>
      <c r="B282" s="59" t="s">
        <v>40</v>
      </c>
      <c r="C282" s="75" t="s">
        <v>269</v>
      </c>
      <c r="D282" s="60" t="s">
        <v>4</v>
      </c>
      <c r="E282" s="44">
        <v>17</v>
      </c>
      <c r="F282" s="1"/>
      <c r="G282" s="5">
        <f t="shared" si="4"/>
        <v>0</v>
      </c>
    </row>
    <row r="283" spans="1:7" s="4" customFormat="1" ht="24">
      <c r="A283" s="40">
        <v>242</v>
      </c>
      <c r="B283" s="59" t="s">
        <v>40</v>
      </c>
      <c r="C283" s="75" t="s">
        <v>270</v>
      </c>
      <c r="D283" s="60" t="s">
        <v>4</v>
      </c>
      <c r="E283" s="44">
        <v>17</v>
      </c>
      <c r="F283" s="1"/>
      <c r="G283" s="5">
        <f t="shared" si="4"/>
        <v>0</v>
      </c>
    </row>
    <row r="284" spans="1:7" s="4" customFormat="1" ht="24">
      <c r="A284" s="40">
        <v>243</v>
      </c>
      <c r="B284" s="59" t="s">
        <v>40</v>
      </c>
      <c r="C284" s="75" t="s">
        <v>271</v>
      </c>
      <c r="D284" s="60" t="s">
        <v>4</v>
      </c>
      <c r="E284" s="44">
        <v>5</v>
      </c>
      <c r="F284" s="1"/>
      <c r="G284" s="5">
        <f t="shared" si="4"/>
        <v>0</v>
      </c>
    </row>
    <row r="285" spans="1:7" s="4" customFormat="1" ht="24">
      <c r="A285" s="40">
        <v>244</v>
      </c>
      <c r="B285" s="59" t="s">
        <v>40</v>
      </c>
      <c r="C285" s="75" t="s">
        <v>272</v>
      </c>
      <c r="D285" s="60" t="s">
        <v>4</v>
      </c>
      <c r="E285" s="44">
        <v>5</v>
      </c>
      <c r="F285" s="1"/>
      <c r="G285" s="5">
        <f t="shared" si="4"/>
        <v>0</v>
      </c>
    </row>
    <row r="286" spans="1:7" s="4" customFormat="1" ht="24">
      <c r="A286" s="40">
        <v>245</v>
      </c>
      <c r="B286" s="59" t="s">
        <v>40</v>
      </c>
      <c r="C286" s="71" t="s">
        <v>273</v>
      </c>
      <c r="D286" s="60" t="s">
        <v>4</v>
      </c>
      <c r="E286" s="44">
        <v>22</v>
      </c>
      <c r="F286" s="1"/>
      <c r="G286" s="5">
        <f t="shared" si="4"/>
        <v>0</v>
      </c>
    </row>
    <row r="287" spans="1:7" s="4" customFormat="1" ht="24">
      <c r="A287" s="40">
        <v>246</v>
      </c>
      <c r="B287" s="59" t="s">
        <v>40</v>
      </c>
      <c r="C287" s="75" t="s">
        <v>274</v>
      </c>
      <c r="D287" s="60" t="s">
        <v>4</v>
      </c>
      <c r="E287" s="44">
        <v>17</v>
      </c>
      <c r="F287" s="1"/>
      <c r="G287" s="5">
        <f t="shared" si="4"/>
        <v>0</v>
      </c>
    </row>
    <row r="288" spans="1:7" s="4" customFormat="1" ht="24">
      <c r="A288" s="40">
        <v>247</v>
      </c>
      <c r="B288" s="59" t="s">
        <v>40</v>
      </c>
      <c r="C288" s="75" t="s">
        <v>275</v>
      </c>
      <c r="D288" s="60" t="s">
        <v>4</v>
      </c>
      <c r="E288" s="44">
        <v>5</v>
      </c>
      <c r="F288" s="1"/>
      <c r="G288" s="5">
        <f t="shared" si="4"/>
        <v>0</v>
      </c>
    </row>
    <row r="289" spans="1:7" s="4" customFormat="1" ht="24">
      <c r="A289" s="40">
        <v>248</v>
      </c>
      <c r="B289" s="59" t="s">
        <v>40</v>
      </c>
      <c r="C289" s="71" t="s">
        <v>276</v>
      </c>
      <c r="D289" s="60" t="s">
        <v>4</v>
      </c>
      <c r="E289" s="44">
        <v>22</v>
      </c>
      <c r="F289" s="1"/>
      <c r="G289" s="5">
        <f t="shared" si="4"/>
        <v>0</v>
      </c>
    </row>
    <row r="290" spans="1:7" s="4" customFormat="1" ht="24">
      <c r="A290" s="40">
        <v>249</v>
      </c>
      <c r="B290" s="59" t="s">
        <v>40</v>
      </c>
      <c r="C290" s="75" t="s">
        <v>277</v>
      </c>
      <c r="D290" s="60" t="s">
        <v>4</v>
      </c>
      <c r="E290" s="44">
        <v>17</v>
      </c>
      <c r="F290" s="1"/>
      <c r="G290" s="5">
        <f t="shared" si="4"/>
        <v>0</v>
      </c>
    </row>
    <row r="291" spans="1:7" s="4" customFormat="1" ht="24">
      <c r="A291" s="40">
        <v>250</v>
      </c>
      <c r="B291" s="59" t="s">
        <v>40</v>
      </c>
      <c r="C291" s="75" t="s">
        <v>278</v>
      </c>
      <c r="D291" s="60" t="s">
        <v>4</v>
      </c>
      <c r="E291" s="44">
        <v>5</v>
      </c>
      <c r="F291" s="1"/>
      <c r="G291" s="5">
        <f t="shared" si="4"/>
        <v>0</v>
      </c>
    </row>
    <row r="292" spans="1:7" s="4" customFormat="1" ht="24">
      <c r="A292" s="40">
        <v>251</v>
      </c>
      <c r="B292" s="59" t="s">
        <v>40</v>
      </c>
      <c r="C292" s="71" t="s">
        <v>279</v>
      </c>
      <c r="D292" s="60" t="s">
        <v>4</v>
      </c>
      <c r="E292" s="44">
        <v>22</v>
      </c>
      <c r="F292" s="1"/>
      <c r="G292" s="5">
        <f t="shared" si="4"/>
        <v>0</v>
      </c>
    </row>
    <row r="293" spans="1:7" s="4" customFormat="1" ht="24">
      <c r="A293" s="40">
        <v>252</v>
      </c>
      <c r="B293" s="59" t="s">
        <v>40</v>
      </c>
      <c r="C293" s="75" t="s">
        <v>280</v>
      </c>
      <c r="D293" s="60" t="s">
        <v>4</v>
      </c>
      <c r="E293" s="44">
        <v>22</v>
      </c>
      <c r="F293" s="1"/>
      <c r="G293" s="5">
        <f t="shared" si="4"/>
        <v>0</v>
      </c>
    </row>
    <row r="294" spans="1:7" s="4" customFormat="1" ht="24">
      <c r="A294" s="40">
        <v>253</v>
      </c>
      <c r="B294" s="59" t="s">
        <v>40</v>
      </c>
      <c r="C294" s="75" t="s">
        <v>281</v>
      </c>
      <c r="D294" s="60" t="s">
        <v>4</v>
      </c>
      <c r="E294" s="44">
        <v>22</v>
      </c>
      <c r="F294" s="1"/>
      <c r="G294" s="5">
        <f t="shared" si="4"/>
        <v>0</v>
      </c>
    </row>
    <row r="295" spans="1:7" s="4" customFormat="1" ht="24">
      <c r="A295" s="40">
        <v>254</v>
      </c>
      <c r="B295" s="59" t="s">
        <v>40</v>
      </c>
      <c r="C295" s="71" t="s">
        <v>282</v>
      </c>
      <c r="D295" s="60" t="s">
        <v>4</v>
      </c>
      <c r="E295" s="44">
        <v>22</v>
      </c>
      <c r="F295" s="1"/>
      <c r="G295" s="5">
        <f t="shared" si="4"/>
        <v>0</v>
      </c>
    </row>
    <row r="296" spans="1:7" s="4" customFormat="1" ht="24">
      <c r="A296" s="40">
        <v>255</v>
      </c>
      <c r="B296" s="59" t="s">
        <v>40</v>
      </c>
      <c r="C296" s="75" t="s">
        <v>283</v>
      </c>
      <c r="D296" s="60" t="s">
        <v>4</v>
      </c>
      <c r="E296" s="44">
        <v>22</v>
      </c>
      <c r="F296" s="1"/>
      <c r="G296" s="5">
        <f t="shared" si="4"/>
        <v>0</v>
      </c>
    </row>
    <row r="297" spans="1:7" s="4" customFormat="1" ht="24">
      <c r="A297" s="40">
        <v>256</v>
      </c>
      <c r="B297" s="59" t="s">
        <v>40</v>
      </c>
      <c r="C297" s="71" t="s">
        <v>284</v>
      </c>
      <c r="D297" s="60" t="s">
        <v>43</v>
      </c>
      <c r="E297" s="44">
        <v>1</v>
      </c>
      <c r="F297" s="1"/>
      <c r="G297" s="5">
        <f t="shared" si="4"/>
        <v>0</v>
      </c>
    </row>
    <row r="298" spans="1:7" s="4" customFormat="1" ht="24">
      <c r="A298" s="40">
        <v>257</v>
      </c>
      <c r="B298" s="59" t="s">
        <v>40</v>
      </c>
      <c r="C298" s="75" t="s">
        <v>285</v>
      </c>
      <c r="D298" s="60" t="s">
        <v>43</v>
      </c>
      <c r="E298" s="44">
        <v>1</v>
      </c>
      <c r="F298" s="1"/>
      <c r="G298" s="5">
        <f t="shared" si="4"/>
        <v>0</v>
      </c>
    </row>
    <row r="299" spans="1:7" s="4" customFormat="1" ht="24">
      <c r="A299" s="40">
        <v>258</v>
      </c>
      <c r="B299" s="59" t="s">
        <v>40</v>
      </c>
      <c r="C299" s="75" t="s">
        <v>286</v>
      </c>
      <c r="D299" s="60" t="s">
        <v>43</v>
      </c>
      <c r="E299" s="44">
        <v>1</v>
      </c>
      <c r="F299" s="1"/>
      <c r="G299" s="5">
        <f t="shared" si="4"/>
        <v>0</v>
      </c>
    </row>
    <row r="300" spans="1:7" s="4" customFormat="1" ht="24">
      <c r="A300" s="40">
        <v>259</v>
      </c>
      <c r="B300" s="59" t="s">
        <v>40</v>
      </c>
      <c r="C300" s="76" t="s">
        <v>287</v>
      </c>
      <c r="D300" s="60" t="s">
        <v>4</v>
      </c>
      <c r="E300" s="44">
        <v>2</v>
      </c>
      <c r="F300" s="1"/>
      <c r="G300" s="5">
        <f t="shared" si="4"/>
        <v>0</v>
      </c>
    </row>
    <row r="301" spans="1:7" s="4" customFormat="1" ht="24">
      <c r="A301" s="40">
        <v>260</v>
      </c>
      <c r="B301" s="59" t="s">
        <v>40</v>
      </c>
      <c r="C301" s="76" t="s">
        <v>288</v>
      </c>
      <c r="D301" s="60" t="s">
        <v>4</v>
      </c>
      <c r="E301" s="44">
        <v>3</v>
      </c>
      <c r="F301" s="1"/>
      <c r="G301" s="5">
        <f t="shared" si="4"/>
        <v>0</v>
      </c>
    </row>
    <row r="302" spans="1:7" s="4" customFormat="1" ht="24">
      <c r="A302" s="40">
        <v>261</v>
      </c>
      <c r="B302" s="59" t="s">
        <v>40</v>
      </c>
      <c r="C302" s="76" t="s">
        <v>289</v>
      </c>
      <c r="D302" s="60" t="s">
        <v>4</v>
      </c>
      <c r="E302" s="44">
        <v>3</v>
      </c>
      <c r="F302" s="1"/>
      <c r="G302" s="5">
        <f t="shared" si="4"/>
        <v>0</v>
      </c>
    </row>
    <row r="303" spans="1:7" s="4" customFormat="1" ht="24">
      <c r="A303" s="40">
        <v>262</v>
      </c>
      <c r="B303" s="59" t="s">
        <v>40</v>
      </c>
      <c r="C303" s="76" t="s">
        <v>290</v>
      </c>
      <c r="D303" s="60" t="s">
        <v>4</v>
      </c>
      <c r="E303" s="44">
        <v>1</v>
      </c>
      <c r="F303" s="1"/>
      <c r="G303" s="5">
        <f t="shared" si="4"/>
        <v>0</v>
      </c>
    </row>
    <row r="304" spans="1:7" s="4" customFormat="1" ht="24">
      <c r="A304" s="40">
        <v>263</v>
      </c>
      <c r="B304" s="59" t="s">
        <v>40</v>
      </c>
      <c r="C304" s="71" t="s">
        <v>291</v>
      </c>
      <c r="D304" s="60" t="s">
        <v>43</v>
      </c>
      <c r="E304" s="44">
        <v>1</v>
      </c>
      <c r="F304" s="1"/>
      <c r="G304" s="5">
        <f t="shared" si="4"/>
        <v>0</v>
      </c>
    </row>
    <row r="305" spans="1:7" s="4" customFormat="1" ht="24">
      <c r="A305" s="40">
        <v>264</v>
      </c>
      <c r="B305" s="59" t="s">
        <v>40</v>
      </c>
      <c r="C305" s="75" t="s">
        <v>292</v>
      </c>
      <c r="D305" s="60" t="s">
        <v>43</v>
      </c>
      <c r="E305" s="44">
        <v>1</v>
      </c>
      <c r="F305" s="1"/>
      <c r="G305" s="5">
        <f t="shared" si="4"/>
        <v>0</v>
      </c>
    </row>
    <row r="306" spans="1:7" s="4" customFormat="1" ht="24">
      <c r="A306" s="40">
        <v>265</v>
      </c>
      <c r="B306" s="59" t="s">
        <v>40</v>
      </c>
      <c r="C306" s="71" t="s">
        <v>293</v>
      </c>
      <c r="D306" s="60" t="s">
        <v>35</v>
      </c>
      <c r="E306" s="44">
        <v>133.8</v>
      </c>
      <c r="F306" s="1"/>
      <c r="G306" s="5">
        <f t="shared" si="4"/>
        <v>0</v>
      </c>
    </row>
    <row r="307" spans="1:7" s="4" customFormat="1" ht="24">
      <c r="A307" s="40">
        <v>266</v>
      </c>
      <c r="B307" s="59" t="s">
        <v>40</v>
      </c>
      <c r="C307" s="75" t="s">
        <v>20</v>
      </c>
      <c r="D307" s="60" t="s">
        <v>36</v>
      </c>
      <c r="E307" s="44">
        <v>13.38</v>
      </c>
      <c r="F307" s="1"/>
      <c r="G307" s="5">
        <f t="shared" si="4"/>
        <v>0</v>
      </c>
    </row>
    <row r="308" spans="1:7" s="4" customFormat="1" ht="24">
      <c r="A308" s="40">
        <v>267</v>
      </c>
      <c r="B308" s="59" t="s">
        <v>40</v>
      </c>
      <c r="C308" s="71" t="s">
        <v>294</v>
      </c>
      <c r="D308" s="60" t="s">
        <v>43</v>
      </c>
      <c r="E308" s="44">
        <v>23</v>
      </c>
      <c r="F308" s="1"/>
      <c r="G308" s="5">
        <f t="shared" si="4"/>
        <v>0</v>
      </c>
    </row>
    <row r="309" spans="1:7" s="4" customFormat="1" ht="24">
      <c r="A309" s="40">
        <v>268</v>
      </c>
      <c r="B309" s="59" t="s">
        <v>40</v>
      </c>
      <c r="C309" s="71" t="s">
        <v>295</v>
      </c>
      <c r="D309" s="60" t="s">
        <v>4</v>
      </c>
      <c r="E309" s="44">
        <v>1</v>
      </c>
      <c r="F309" s="1"/>
      <c r="G309" s="5">
        <f t="shared" si="4"/>
        <v>0</v>
      </c>
    </row>
    <row r="310" spans="1:7" s="4" customFormat="1" ht="24">
      <c r="A310" s="40">
        <v>269</v>
      </c>
      <c r="B310" s="59" t="s">
        <v>40</v>
      </c>
      <c r="C310" s="71" t="s">
        <v>296</v>
      </c>
      <c r="D310" s="60" t="s">
        <v>43</v>
      </c>
      <c r="E310" s="44">
        <v>1</v>
      </c>
      <c r="F310" s="1"/>
      <c r="G310" s="5">
        <f t="shared" si="4"/>
        <v>0</v>
      </c>
    </row>
    <row r="311" spans="1:7" s="4" customFormat="1" ht="24">
      <c r="A311" s="40">
        <v>270</v>
      </c>
      <c r="B311" s="59" t="s">
        <v>40</v>
      </c>
      <c r="C311" s="71" t="s">
        <v>297</v>
      </c>
      <c r="D311" s="60" t="s">
        <v>43</v>
      </c>
      <c r="E311" s="44">
        <v>1</v>
      </c>
      <c r="F311" s="1"/>
      <c r="G311" s="5">
        <f t="shared" si="4"/>
        <v>0</v>
      </c>
    </row>
    <row r="312" spans="1:7" s="4" customFormat="1" ht="24">
      <c r="A312" s="40">
        <v>271</v>
      </c>
      <c r="B312" s="59" t="s">
        <v>40</v>
      </c>
      <c r="C312" s="71" t="s">
        <v>298</v>
      </c>
      <c r="D312" s="60" t="s">
        <v>43</v>
      </c>
      <c r="E312" s="44">
        <v>1</v>
      </c>
      <c r="F312" s="1"/>
      <c r="G312" s="5">
        <f t="shared" si="4"/>
        <v>0</v>
      </c>
    </row>
    <row r="313" spans="1:7" s="4" customFormat="1" ht="24">
      <c r="A313" s="40">
        <v>272</v>
      </c>
      <c r="B313" s="59" t="s">
        <v>40</v>
      </c>
      <c r="C313" s="71" t="s">
        <v>299</v>
      </c>
      <c r="D313" s="60" t="s">
        <v>43</v>
      </c>
      <c r="E313" s="44">
        <v>1</v>
      </c>
      <c r="F313" s="1"/>
      <c r="G313" s="5">
        <f t="shared" si="4"/>
        <v>0</v>
      </c>
    </row>
    <row r="314" spans="1:7" s="4" customFormat="1" ht="24">
      <c r="A314" s="40">
        <v>273</v>
      </c>
      <c r="B314" s="59" t="s">
        <v>40</v>
      </c>
      <c r="C314" s="71" t="s">
        <v>44</v>
      </c>
      <c r="D314" s="60" t="s">
        <v>43</v>
      </c>
      <c r="E314" s="44">
        <v>1</v>
      </c>
      <c r="F314" s="1"/>
      <c r="G314" s="5">
        <f t="shared" si="4"/>
        <v>0</v>
      </c>
    </row>
    <row r="315" spans="1:7" s="4" customFormat="1" ht="24">
      <c r="A315" s="40">
        <v>274</v>
      </c>
      <c r="B315" s="59" t="s">
        <v>40</v>
      </c>
      <c r="C315" s="71" t="s">
        <v>45</v>
      </c>
      <c r="D315" s="60" t="s">
        <v>43</v>
      </c>
      <c r="E315" s="44">
        <v>1</v>
      </c>
      <c r="F315" s="1"/>
      <c r="G315" s="5">
        <f t="shared" si="4"/>
        <v>0</v>
      </c>
    </row>
    <row r="316" spans="1:7" ht="12.75">
      <c r="A316" s="41"/>
      <c r="B316" s="46"/>
      <c r="C316" s="47"/>
      <c r="D316" s="46"/>
      <c r="E316" s="48"/>
      <c r="F316" s="5" t="s">
        <v>22</v>
      </c>
      <c r="G316" s="5">
        <f>ROUND(SUM(G267:G315),2)</f>
        <v>0</v>
      </c>
    </row>
    <row r="317" spans="1:7" ht="12.75">
      <c r="A317" s="41"/>
      <c r="B317" s="46"/>
      <c r="C317" s="47"/>
      <c r="D317" s="46"/>
      <c r="E317" s="48"/>
      <c r="F317" s="5" t="s">
        <v>18</v>
      </c>
      <c r="G317" s="5">
        <f>ROUND(G316*5%,2)</f>
        <v>0</v>
      </c>
    </row>
    <row r="318" spans="1:7" ht="12.75">
      <c r="A318" s="41"/>
      <c r="B318" s="49"/>
      <c r="C318" s="47"/>
      <c r="D318" s="46"/>
      <c r="E318" s="48"/>
      <c r="F318" s="50" t="s">
        <v>23</v>
      </c>
      <c r="G318" s="38">
        <f>SUM(G316:G317)</f>
        <v>0</v>
      </c>
    </row>
    <row r="319" spans="1:7" ht="12.75">
      <c r="A319" s="41"/>
      <c r="B319" s="46"/>
      <c r="C319" s="47"/>
      <c r="D319" s="46"/>
      <c r="E319" s="51"/>
      <c r="F319" s="50" t="s">
        <v>12</v>
      </c>
      <c r="G319" s="38">
        <f>ROUND(G318*21%,2)</f>
        <v>0</v>
      </c>
    </row>
    <row r="320" spans="1:7" ht="12.75">
      <c r="A320" s="41"/>
      <c r="B320" s="46"/>
      <c r="C320" s="52"/>
      <c r="D320" s="46"/>
      <c r="E320" s="51"/>
      <c r="F320" s="50" t="s">
        <v>24</v>
      </c>
      <c r="G320" s="38">
        <f>SUM(G318:G319)</f>
        <v>0</v>
      </c>
    </row>
  </sheetData>
  <sheetProtection/>
  <autoFilter ref="B3:G320"/>
  <mergeCells count="3">
    <mergeCell ref="B1:G1"/>
    <mergeCell ref="A266:G266"/>
    <mergeCell ref="A4:G4"/>
  </mergeCells>
  <conditionalFormatting sqref="C7:C16 C18:C22 C24:C30 C33:C36 C38 C41:C46 C48:C168 C171:C178 C182 C184:C186 C267:C315">
    <cfRule type="expression" priority="61" dxfId="17" stopIfTrue="1">
      <formula>$C7=0</formula>
    </cfRule>
  </conditionalFormatting>
  <conditionalFormatting sqref="C196 C198">
    <cfRule type="expression" priority="56" dxfId="17" stopIfTrue="1">
      <formula>$C196=0</formula>
    </cfRule>
  </conditionalFormatting>
  <conditionalFormatting sqref="C189:C194">
    <cfRule type="expression" priority="55" dxfId="17" stopIfTrue="1">
      <formula>$C189=0</formula>
    </cfRule>
  </conditionalFormatting>
  <conditionalFormatting sqref="C32">
    <cfRule type="expression" priority="48" dxfId="17" stopIfTrue="1">
      <formula>$C32=0</formula>
    </cfRule>
  </conditionalFormatting>
  <conditionalFormatting sqref="C37">
    <cfRule type="expression" priority="25" dxfId="17" stopIfTrue="1">
      <formula>$C37=0</formula>
    </cfRule>
  </conditionalFormatting>
  <conditionalFormatting sqref="C188">
    <cfRule type="expression" priority="18" dxfId="17" stopIfTrue="1">
      <formula>$C188=0</formula>
    </cfRule>
  </conditionalFormatting>
  <conditionalFormatting sqref="C195">
    <cfRule type="expression" priority="17" dxfId="17" stopIfTrue="1">
      <formula>$C195=0</formula>
    </cfRule>
  </conditionalFormatting>
  <conditionalFormatting sqref="C200">
    <cfRule type="expression" priority="8" dxfId="17" stopIfTrue="1">
      <formula>$C200=0</formula>
    </cfRule>
  </conditionalFormatting>
  <conditionalFormatting sqref="C40">
    <cfRule type="expression" priority="10" dxfId="17" stopIfTrue="1">
      <formula>$C40=0</formula>
    </cfRule>
  </conditionalFormatting>
  <conditionalFormatting sqref="C197">
    <cfRule type="expression" priority="9" dxfId="17" stopIfTrue="1">
      <formula>$C197=0</formula>
    </cfRule>
  </conditionalFormatting>
  <conditionalFormatting sqref="C204">
    <cfRule type="expression" priority="7" dxfId="17" stopIfTrue="1">
      <formula>$C204=0</formula>
    </cfRule>
  </conditionalFormatting>
  <conditionalFormatting sqref="C206">
    <cfRule type="expression" priority="6" dxfId="17" stopIfTrue="1">
      <formula>$C206=0</formula>
    </cfRule>
  </conditionalFormatting>
  <conditionalFormatting sqref="C208">
    <cfRule type="expression" priority="5" dxfId="17" stopIfTrue="1">
      <formula>$C208=0</formula>
    </cfRule>
  </conditionalFormatting>
  <conditionalFormatting sqref="C210">
    <cfRule type="expression" priority="4" dxfId="17" stopIfTrue="1">
      <formula>$C210=0</formula>
    </cfRule>
  </conditionalFormatting>
  <conditionalFormatting sqref="C213">
    <cfRule type="expression" priority="3" dxfId="17" stopIfTrue="1">
      <formula>$C213=0</formula>
    </cfRule>
  </conditionalFormatting>
  <conditionalFormatting sqref="C215">
    <cfRule type="expression" priority="2" dxfId="17" stopIfTrue="1">
      <formula>$C215=0</formula>
    </cfRule>
  </conditionalFormatting>
  <conditionalFormatting sqref="C223">
    <cfRule type="expression" priority="1" dxfId="17" stopIfTrue="1">
      <formula>$C223=0</formula>
    </cfRule>
  </conditionalFormatting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Zeros="0" zoomScalePageLayoutView="0" workbookViewId="0" topLeftCell="A1">
      <selection activeCell="C24" sqref="C24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65.25" customHeight="1">
      <c r="A1" s="83" t="s">
        <v>301</v>
      </c>
      <c r="B1" s="83"/>
      <c r="C1" s="83"/>
    </row>
    <row r="2" spans="1:3" ht="15">
      <c r="A2" s="11"/>
      <c r="B2" s="11"/>
      <c r="C2" s="12"/>
    </row>
    <row r="3" spans="1:3" ht="25.5">
      <c r="A3" s="84" t="str">
        <f>'DARBU_IZMAKSAS '!B1</f>
        <v>Mārupītes krastu apstādījumi</v>
      </c>
      <c r="B3" s="85"/>
      <c r="C3" s="25" t="s">
        <v>14</v>
      </c>
    </row>
    <row r="4" spans="1:3" ht="15">
      <c r="A4" s="86" t="str">
        <f>'DARBU_IZMAKSAS '!A4</f>
        <v>Ceļu sadaļa</v>
      </c>
      <c r="B4" s="87"/>
      <c r="C4" s="22">
        <f>'DARBU_IZMAKSAS '!G261</f>
        <v>0</v>
      </c>
    </row>
    <row r="5" spans="1:3" ht="15">
      <c r="A5" s="86" t="str">
        <f>'DARBU_IZMAKSAS '!A266</f>
        <v>Apgaismojuma izbūve</v>
      </c>
      <c r="B5" s="87"/>
      <c r="C5" s="22">
        <f>'DARBU_IZMAKSAS '!G316</f>
        <v>0</v>
      </c>
    </row>
    <row r="6" spans="1:3" ht="15" customHeight="1">
      <c r="A6" s="88" t="s">
        <v>10</v>
      </c>
      <c r="B6" s="89"/>
      <c r="C6" s="23">
        <f>ROUND(SUM(C4:C5),2)</f>
        <v>0</v>
      </c>
    </row>
    <row r="7" spans="1:3" ht="15">
      <c r="A7" s="81" t="s">
        <v>18</v>
      </c>
      <c r="B7" s="82"/>
      <c r="C7" s="22">
        <f>ROUND(C6*5%,2)</f>
        <v>0</v>
      </c>
    </row>
    <row r="8" spans="1:3" ht="15">
      <c r="A8" s="81" t="s">
        <v>11</v>
      </c>
      <c r="B8" s="82"/>
      <c r="C8" s="24">
        <f>ROUND(SUM(C6:C7),2)</f>
        <v>0</v>
      </c>
    </row>
    <row r="9" spans="1:3" ht="15">
      <c r="A9" s="81" t="s">
        <v>12</v>
      </c>
      <c r="B9" s="82"/>
      <c r="C9" s="24">
        <f>ROUND(C8*21%,2)</f>
        <v>0</v>
      </c>
    </row>
    <row r="10" spans="1:3" ht="15">
      <c r="A10" s="81" t="s">
        <v>13</v>
      </c>
      <c r="B10" s="82"/>
      <c r="C10" s="23">
        <f>ROUND(SUM(C8:C9),2)</f>
        <v>0</v>
      </c>
    </row>
    <row r="11" spans="1:3" ht="15">
      <c r="A11" s="13"/>
      <c r="B11" s="14"/>
      <c r="C11" s="15"/>
    </row>
    <row r="12" spans="2:3" ht="15">
      <c r="B12" s="16" t="s">
        <v>15</v>
      </c>
      <c r="C12" s="17"/>
    </row>
    <row r="13" spans="2:3" ht="15">
      <c r="B13" s="18"/>
      <c r="C13" s="19" t="s">
        <v>16</v>
      </c>
    </row>
    <row r="14" spans="2:3" ht="15">
      <c r="B14" s="20"/>
      <c r="C14" s="21"/>
    </row>
    <row r="15" spans="2:3" ht="15">
      <c r="B15" s="13"/>
      <c r="C15" s="14"/>
    </row>
    <row r="16" spans="2:3" ht="15">
      <c r="B16" s="16" t="s">
        <v>17</v>
      </c>
      <c r="C16" s="17"/>
    </row>
    <row r="17" spans="2:3" ht="15">
      <c r="B17" s="18"/>
      <c r="C17" s="19" t="s">
        <v>16</v>
      </c>
    </row>
    <row r="18" spans="1:3" ht="15">
      <c r="A18" s="13"/>
      <c r="B18" s="14"/>
      <c r="C18" s="15"/>
    </row>
  </sheetData>
  <sheetProtection/>
  <mergeCells count="9">
    <mergeCell ref="A8:B8"/>
    <mergeCell ref="A9:B9"/>
    <mergeCell ref="A10:B10"/>
    <mergeCell ref="A1:C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Jurijs</dc:creator>
  <cp:keywords/>
  <dc:description/>
  <cp:lastModifiedBy>Ināra Maļinovska</cp:lastModifiedBy>
  <cp:lastPrinted>2015-01-09T08:16:55Z</cp:lastPrinted>
  <dcterms:created xsi:type="dcterms:W3CDTF">2015-01-09T12:09:27Z</dcterms:created>
  <dcterms:modified xsi:type="dcterms:W3CDTF">2015-07-14T11:17:46Z</dcterms:modified>
  <cp:category/>
  <cp:version/>
  <cp:contentType/>
  <cp:contentStatus/>
</cp:coreProperties>
</file>